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aiso\DIRAM\(GEPENG 2)\PROCESSOS PARA LICITAÇÃO_2023\GPG149_Operação e Manutenção Comportas e Casa de Bombas\7. SEI\"/>
    </mc:Choice>
  </mc:AlternateContent>
  <xr:revisionPtr revIDLastSave="0" documentId="13_ncr:1_{9A30C2DF-DD97-48F3-A8DF-5DE3F78DFDF6}" xr6:coauthVersionLast="36" xr6:coauthVersionMax="36" xr10:uidLastSave="{00000000-0000-0000-0000-000000000000}"/>
  <bookViews>
    <workbookView xWindow="0" yWindow="0" windowWidth="28800" windowHeight="11625" xr2:uid="{384AC955-0583-4BCE-B3C8-749FD8B52D2E}"/>
  </bookViews>
  <sheets>
    <sheet name="CRONOGRAMA ONERAD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'[2]#REF'!#REF!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'[3]PLANILHA BASE'!#REF!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localSheetId="0" hidden="1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localSheetId="0" hidden="1">#REF!</definedName>
    <definedName name="_Fill" hidden="1">#REF!</definedName>
    <definedName name="_Filll" localSheetId="0" hidden="1">[4]Elétrica!#REF!</definedName>
    <definedName name="_Filll" hidden="1">[4]Elétrica!#REF!</definedName>
    <definedName name="_JAN01">#REF!</definedName>
    <definedName name="_jan2009">#REF!</definedName>
    <definedName name="_Key1" localSheetId="0" hidden="1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localSheetId="0" hidden="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localSheetId="0" hidden="1">#REF!</definedName>
    <definedName name="_Sort" hidden="1">#REF!</definedName>
    <definedName name="_TABELAPRU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ble2_Out" localSheetId="0" hidden="1">#REF!</definedName>
    <definedName name="_Table2_Out" hidden="1">#REF!</definedName>
    <definedName name="_Table3_In2" localSheetId="0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'CRONOGRAMA ONERADO'!$A$1:$Y$61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localSheetId="0" hidden="1">{#N/A,#N/A,FALSE,"Gráficos";#N/A,#N/A,FALSE,"ResumoR$";#N/A,#N/A,FALSE,"ResumoUS$";#N/A,#N/A,FALSE,"Gráf2002";#N/A,#N/A,FALSE,"2002R$"}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localSheetId="0" hidden="1">{#N/A,#N/A,FALSE,"22189";#N/A,#N/A,FALSE,"22188";#N/A,#N/A,FALSE,"22187";#N/A,#N/A,FALSE,"02184";#N/A,#N/A,FALSE,"02179";#N/A,#N/A,FALSE,"Resumo"}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localSheetId="0" hidden="1">{#N/A,"70% Success",FALSE,"Sales Forecast";#N/A,#N/A,FALSE,"Sheet2"}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localSheetId="0" hidden="1">{#N/A,"100% Success",TRUE,"Sales Forecast";#N/A,#N/A,TRUE,"Sheet2"}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[5]COMPOSIÇÕES!$1:$1048576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localSheetId="0" hidden="1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localSheetId="0" hidden="1">{#N/A,"70% Success",FALSE,"Sales Forecast";#N/A,#N/A,FALSE,"Sheet2"}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localSheetId="0" hidden="1">{"'IGP-M 2º reajuste'!$F$43"}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localSheetId="0" hidden="1">{#N/A,"100% Success",TRUE,"Sales Forecast";#N/A,#N/A,TRUE,"Sheet2"}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localSheetId="0" hidden="1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localSheetId="0" hidden="1">{"'IGP-M 2º reajuste'!$F$43"}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localSheetId="0" hidden="1">{#N/A,"30% Success",TRUE,"Sales Forecast";#N/A,#N/A,TRUE,"Sheet2"}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localSheetId="0" hidden="1">{#N/A,"100% Success",TRUE,"Sales Forecast";#N/A,#N/A,TRUE,"Sheet2"}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localSheetId="0" hidden="1">{#N/A,#N/A,FALSE,"Gráficos";#N/A,#N/A,FALSE,"ResumoR$";#N/A,#N/A,FALSE,"ResumoUS$";#N/A,#N/A,FALSE,"Gráf2002";#N/A,#N/A,FALSE,"2002R$"}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localSheetId="0" hidden="1">{#N/A,"70% Success",FALSE,"Sales Forecast";#N/A,#N/A,FALSE,"Sheet2"}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localSheetId="0" hidden="1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[6]DEMOLIÇÃO!#REF!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localSheetId="0" hidden="1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localSheetId="0" hidden="1">{#N/A,"30% Success",TRUE,"Sales Forecast";#N/A,#N/A,TRUE,"Sheet2"}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localSheetId="0" hidden="1">{#N/A,#N/A,FALSE,"22189";#N/A,#N/A,FALSE,"22188";#N/A,#N/A,FALSE,"22187";#N/A,#N/A,FALSE,"02184";#N/A,#N/A,FALSE,"02179";#N/A,#N/A,FALSE,"Resumo"}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localSheetId="0" hidden="1">{#N/A,#N/A,FALSE,"Gráficos";#N/A,#N/A,FALSE,"ResumoR$";#N/A,#N/A,FALSE,"ResumoUS$";#N/A,#N/A,FALSE,"Gráf2002";#N/A,#N/A,FALSE,"2002R$"}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localSheetId="0" hidden="1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localSheetId="0" hidden="1">{#N/A,"70% Success",FALSE,"Sales Forecast";#N/A,#N/A,FALSE,"Sheet2"}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localSheetId="0" hidden="1">{#N/A,#N/A,FALSE,"22189";#N/A,#N/A,FALSE,"22188";#N/A,#N/A,FALSE,"22187";#N/A,#N/A,FALSE,"02184";#N/A,#N/A,FALSE,"02179";#N/A,#N/A,FALSE,"Resumo"}</definedName>
    <definedName name="TOTITY" hidden="1">{#N/A,#N/A,FALSE,"22189";#N/A,#N/A,FALSE,"22188";#N/A,#N/A,FALSE,"22187";#N/A,#N/A,FALSE,"02184";#N/A,#N/A,FALSE,"02179";#N/A,#N/A,FALSE,"Resumo"}</definedName>
    <definedName name="Tot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localSheetId="0" hidden="1">{#N/A,"10% Success",FALSE,"Sales Forecast";#N/A,#N/A,FALSE,"Sheet2"}</definedName>
    <definedName name="wrn.10._.Per._.Cent._.Success." hidden="1">{#N/A,"10% Success",FALSE,"Sales Forecast";#N/A,#N/A,FALSE,"Sheet2"}</definedName>
    <definedName name="wrn.100._.Per._.Cent._.Success." localSheetId="0" hidden="1">{#N/A,"100% Success",TRUE,"Sales Forecast";#N/A,#N/A,TRUE,"Sheet2"}</definedName>
    <definedName name="wrn.100._.Per._.Cent._.Success." hidden="1">{#N/A,"100% Success",TRUE,"Sales Forecast";#N/A,#N/A,TRUE,"Sheet2"}</definedName>
    <definedName name="wrn.30._.Per._.Cent." localSheetId="0" hidden="1">{#N/A,"30% Success",TRUE,"Sales Forecast";#N/A,#N/A,TRUE,"Sheet2"}</definedName>
    <definedName name="wrn.30._.Per._.Cent." hidden="1">{#N/A,"30% Success",TRUE,"Sales Forecast";#N/A,#N/A,TRUE,"Sheet2"}</definedName>
    <definedName name="wrn.70._.Per._.Cent._.Success." localSheetId="0" hidden="1">{#N/A,"70% Success",FALSE,"Sales Forecast";#N/A,#N/A,FALSE,"Sheet2"}</definedName>
    <definedName name="wrn.70._.Per._.Cent._.Success." hidden="1">{#N/A,"70% Success",FALSE,"Sales Forecast";#N/A,#N/A,FALSE,"Sheet2"}</definedName>
    <definedName name="wrn.MergerModel." localSheetId="0" hidden="1">{"Deal",#N/A,FALSE,"Deal";"acquiror",#N/A,FALSE,"Acquiror";"Target",#N/A,FALSE,"Target"}</definedName>
    <definedName name="wrn.MergerModel." hidden="1">{"Deal",#N/A,FALSE,"Deal";"acquiror",#N/A,FALSE,"Acquiror";"Target",#N/A,FALSE,"Target"}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localSheetId="0" hidden="1">{#N/A,#N/A,TRUE,"Plan1"}</definedName>
    <definedName name="wrn.relext." hidden="1">{#N/A,#N/A,TRUE,"Plan1"}</definedName>
    <definedName name="wrn.RelGerencial." localSheetId="0" hidden="1">{#N/A,#N/A,FALSE,"Gráficos";#N/A,#N/A,FALSE,"ResumoR$";#N/A,#N/A,FALSE,"ResumoUS$";#N/A,#N/A,FALSE,"Gráf2002";#N/A,#N/A,FALSE,"2002R$"}</definedName>
    <definedName name="wrn.RelGerencial." hidden="1">{#N/A,#N/A,FALSE,"Gráficos";#N/A,#N/A,FALSE,"ResumoR$";#N/A,#N/A,FALSE,"ResumoUS$";#N/A,#N/A,FALSE,"Gráf2002";#N/A,#N/A,FALSE,"2002R$"}</definedName>
    <definedName name="wrn.SOCIEDAD.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localSheetId="0" hidden="1">{#N/A,#N/A,FALSE,"22189";#N/A,#N/A,FALSE,"22188";#N/A,#N/A,FALSE,"22187";#N/A,#N/A,FALSE,"02184";#N/A,#N/A,FALSE,"02179";#N/A,#N/A,FALSE,"Resumo"}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localSheetId="0" hidden="1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localSheetId="0" hidden="1">#REF!</definedName>
    <definedName name="Z_DCFF6E20_A56B_4CD5_9415_0BB99EA1A986_.wvu.Col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B59" i="1"/>
  <c r="O53" i="1"/>
  <c r="N53" i="1"/>
  <c r="M53" i="1"/>
  <c r="L53" i="1"/>
  <c r="I52" i="1"/>
  <c r="G52" i="1" s="1"/>
  <c r="H52" i="1"/>
  <c r="O50" i="1"/>
  <c r="I49" i="1"/>
  <c r="W47" i="1"/>
  <c r="V47" i="1"/>
  <c r="U47" i="1"/>
  <c r="T47" i="1"/>
  <c r="M47" i="1"/>
  <c r="L47" i="1"/>
  <c r="I43" i="1"/>
  <c r="H43" i="1"/>
  <c r="I40" i="1"/>
  <c r="H40" i="1"/>
  <c r="O38" i="1"/>
  <c r="N38" i="1"/>
  <c r="M38" i="1"/>
  <c r="L38" i="1"/>
  <c r="I37" i="1"/>
  <c r="H37" i="1"/>
  <c r="N35" i="1"/>
  <c r="M35" i="1"/>
  <c r="L35" i="1"/>
  <c r="I34" i="1"/>
  <c r="H34" i="1"/>
  <c r="I31" i="1"/>
  <c r="G31" i="1" s="1"/>
  <c r="H31" i="1"/>
  <c r="I28" i="1"/>
  <c r="H28" i="1"/>
  <c r="I25" i="1"/>
  <c r="H25" i="1"/>
  <c r="I22" i="1"/>
  <c r="H22" i="1"/>
  <c r="I19" i="1"/>
  <c r="G19" i="1" s="1"/>
  <c r="H19" i="1"/>
  <c r="B16" i="1"/>
  <c r="B19" i="1" s="1"/>
  <c r="B10" i="1"/>
  <c r="G22" i="1" l="1"/>
  <c r="G40" i="1"/>
  <c r="G43" i="1"/>
  <c r="G37" i="1"/>
  <c r="G34" i="1"/>
  <c r="G25" i="1"/>
  <c r="G28" i="1"/>
  <c r="H46" i="1"/>
  <c r="I46" i="1"/>
  <c r="G46" i="1" s="1"/>
  <c r="H49" i="1"/>
  <c r="G49" i="1" s="1"/>
  <c r="B22" i="1"/>
  <c r="B25" i="1" s="1"/>
  <c r="B58" i="1" l="1"/>
  <c r="B28" i="1"/>
  <c r="B31" i="1" l="1"/>
  <c r="B34" i="1" l="1"/>
  <c r="B37" i="1" s="1"/>
  <c r="B40" i="1" l="1"/>
  <c r="B43" i="1" l="1"/>
  <c r="B46" i="1" l="1"/>
  <c r="B49" i="1" l="1"/>
  <c r="B52" i="1" l="1"/>
  <c r="B57" i="1" l="1"/>
  <c r="C28" i="1" l="1"/>
  <c r="C19" i="1"/>
  <c r="C40" i="1"/>
  <c r="C25" i="1"/>
  <c r="C52" i="1"/>
  <c r="C46" i="1"/>
  <c r="C49" i="1"/>
  <c r="C31" i="1"/>
  <c r="C43" i="1"/>
  <c r="C34" i="1"/>
  <c r="C37" i="1"/>
  <c r="C22" i="1"/>
  <c r="N36" i="1" l="1"/>
  <c r="M36" i="1"/>
  <c r="L36" i="1"/>
  <c r="V30" i="1"/>
  <c r="U30" i="1"/>
  <c r="T30" i="1"/>
  <c r="S30" i="1"/>
  <c r="R30" i="1"/>
  <c r="P30" i="1"/>
  <c r="O30" i="1"/>
  <c r="N30" i="1"/>
  <c r="M30" i="1"/>
  <c r="Q30" i="1"/>
  <c r="O54" i="1"/>
  <c r="N54" i="1"/>
  <c r="M54" i="1"/>
  <c r="L54" i="1"/>
  <c r="O39" i="1"/>
  <c r="N39" i="1"/>
  <c r="M39" i="1"/>
  <c r="L39" i="1"/>
  <c r="O51" i="1"/>
  <c r="M48" i="1"/>
  <c r="L48" i="1"/>
  <c r="T48" i="1"/>
  <c r="W48" i="1"/>
  <c r="V48" i="1"/>
  <c r="U48" i="1"/>
  <c r="D61" i="1" l="1"/>
  <c r="E61" i="1" l="1"/>
</calcChain>
</file>

<file path=xl/sharedStrings.xml><?xml version="1.0" encoding="utf-8"?>
<sst xmlns="http://schemas.openxmlformats.org/spreadsheetml/2006/main" count="57" uniqueCount="19">
  <si>
    <t>ANEXO 03</t>
  </si>
  <si>
    <t>CRONOGRAMA FÍSICO-FINANCEIRO SEM DESONERAÇÃO</t>
  </si>
  <si>
    <t>ITEM</t>
  </si>
  <si>
    <t>ATIVIDADE</t>
  </si>
  <si>
    <t>CUSTO DIRETO</t>
  </si>
  <si>
    <t>CUSTO COM BDI</t>
  </si>
  <si>
    <t>PARCELA DO ORÇAMENTO</t>
  </si>
  <si>
    <t>MÊS DE INÍCIO</t>
  </si>
  <si>
    <t>DURAÇÃO</t>
  </si>
  <si>
    <t>MÊS DE TÉRMINO</t>
  </si>
  <si>
    <t>OCULTAR</t>
  </si>
  <si>
    <t>Cronograma</t>
  </si>
  <si>
    <t>% mensal</t>
  </si>
  <si>
    <t>VISUAL</t>
  </si>
  <si>
    <t>Custo mensal</t>
  </si>
  <si>
    <t>Custo acumulado</t>
  </si>
  <si>
    <t>CUSTO TOTAL:</t>
  </si>
  <si>
    <t>% acumulada</t>
  </si>
  <si>
    <t>ANEXO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</si>
</sst>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Mês&quot;\ 0#"/>
    <numFmt numFmtId="166" formatCode="#,##0\ &quot;meses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i/>
      <sz val="12"/>
      <name val="Calibri"/>
      <family val="2"/>
    </font>
    <font>
      <b/>
      <sz val="12"/>
      <color theme="2" tint="-0.499984740745262"/>
      <name val="Calibri"/>
      <family val="2"/>
    </font>
    <font>
      <i/>
      <sz val="10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1853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horizontal="center" wrapText="1"/>
    </xf>
    <xf numFmtId="10" fontId="3" fillId="0" borderId="0" xfId="1" applyNumberFormat="1" applyFont="1" applyFill="1" applyBorder="1" applyAlignment="1">
      <alignment horizontal="center" wrapText="1"/>
    </xf>
    <xf numFmtId="164" fontId="3" fillId="0" borderId="0" xfId="2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2" quotePrefix="1" applyNumberFormat="1" applyFont="1" applyFill="1" applyBorder="1" applyAlignment="1" applyProtection="1">
      <alignment horizontal="center" vertical="top"/>
      <protection locked="0"/>
    </xf>
    <xf numFmtId="0" fontId="3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8" fillId="3" borderId="1" xfId="2" applyFont="1" applyFill="1" applyBorder="1" applyAlignment="1">
      <alignment horizontal="center" vertical="center"/>
    </xf>
    <xf numFmtId="49" fontId="8" fillId="3" borderId="2" xfId="2" applyNumberFormat="1" applyFont="1" applyFill="1" applyBorder="1" applyAlignment="1">
      <alignment horizontal="left" vertical="center" wrapText="1" indent="1"/>
    </xf>
    <xf numFmtId="164" fontId="8" fillId="3" borderId="2" xfId="2" applyNumberFormat="1" applyFont="1" applyFill="1" applyBorder="1" applyAlignment="1">
      <alignment horizontal="center" vertical="center" wrapText="1"/>
    </xf>
    <xf numFmtId="164" fontId="8" fillId="4" borderId="2" xfId="2" applyNumberFormat="1" applyFont="1" applyFill="1" applyBorder="1" applyAlignment="1">
      <alignment horizontal="center" vertical="center" wrapText="1"/>
    </xf>
    <xf numFmtId="10" fontId="8" fillId="3" borderId="2" xfId="1" applyNumberFormat="1" applyFont="1" applyFill="1" applyBorder="1" applyAlignment="1">
      <alignment horizontal="center" vertical="center" wrapText="1"/>
    </xf>
    <xf numFmtId="164" fontId="8" fillId="3" borderId="3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/>
    </xf>
    <xf numFmtId="164" fontId="3" fillId="5" borderId="1" xfId="2" applyNumberFormat="1" applyFont="1" applyFill="1" applyBorder="1" applyAlignment="1">
      <alignment horizontal="center" vertical="center"/>
    </xf>
    <xf numFmtId="49" fontId="4" fillId="5" borderId="2" xfId="2" applyNumberFormat="1" applyFont="1" applyFill="1" applyBorder="1" applyAlignment="1">
      <alignment horizontal="left" vertical="center"/>
    </xf>
    <xf numFmtId="49" fontId="4" fillId="5" borderId="3" xfId="2" applyNumberFormat="1" applyFont="1" applyFill="1" applyBorder="1" applyAlignment="1">
      <alignment horizontal="left" vertical="center"/>
    </xf>
    <xf numFmtId="0" fontId="8" fillId="3" borderId="4" xfId="2" applyFont="1" applyFill="1" applyBorder="1" applyAlignment="1">
      <alignment horizontal="center" vertical="center"/>
    </xf>
    <xf numFmtId="49" fontId="8" fillId="3" borderId="0" xfId="2" applyNumberFormat="1" applyFont="1" applyFill="1" applyBorder="1" applyAlignment="1">
      <alignment horizontal="left" vertical="center" wrapText="1" indent="1"/>
    </xf>
    <xf numFmtId="164" fontId="8" fillId="3" borderId="0" xfId="2" applyNumberFormat="1" applyFont="1" applyFill="1" applyBorder="1" applyAlignment="1">
      <alignment horizontal="center" vertical="center" wrapText="1"/>
    </xf>
    <xf numFmtId="164" fontId="8" fillId="4" borderId="0" xfId="2" applyNumberFormat="1" applyFont="1" applyFill="1" applyBorder="1" applyAlignment="1">
      <alignment horizontal="center" vertical="center" wrapText="1"/>
    </xf>
    <xf numFmtId="10" fontId="8" fillId="3" borderId="0" xfId="1" applyNumberFormat="1" applyFont="1" applyFill="1" applyBorder="1" applyAlignment="1">
      <alignment horizontal="center" vertical="center" wrapText="1"/>
    </xf>
    <xf numFmtId="164" fontId="8" fillId="3" borderId="5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center" vertical="center"/>
    </xf>
    <xf numFmtId="164" fontId="3" fillId="6" borderId="4" xfId="2" applyNumberFormat="1" applyFont="1" applyFill="1" applyBorder="1" applyAlignment="1">
      <alignment horizontal="center" vertical="center"/>
    </xf>
    <xf numFmtId="165" fontId="4" fillId="6" borderId="0" xfId="2" applyNumberFormat="1" applyFont="1" applyFill="1" applyBorder="1" applyAlignment="1">
      <alignment horizontal="center" vertic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horizontal="center" vertical="center"/>
    </xf>
    <xf numFmtId="40" fontId="9" fillId="0" borderId="2" xfId="2" applyNumberFormat="1" applyFont="1" applyFill="1" applyBorder="1" applyAlignment="1">
      <alignment horizontal="left" vertical="top" wrapText="1" indent="1"/>
    </xf>
    <xf numFmtId="164" fontId="9" fillId="0" borderId="2" xfId="2" applyNumberFormat="1" applyFont="1" applyFill="1" applyBorder="1" applyAlignment="1">
      <alignment horizontal="center" vertical="center" wrapText="1"/>
    </xf>
    <xf numFmtId="164" fontId="9" fillId="7" borderId="2" xfId="2" applyNumberFormat="1" applyFont="1" applyFill="1" applyBorder="1" applyAlignment="1">
      <alignment horizontal="center"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5" fontId="9" fillId="0" borderId="3" xfId="2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wrapText="1"/>
    </xf>
    <xf numFmtId="0" fontId="9" fillId="0" borderId="4" xfId="2" applyFont="1" applyFill="1" applyBorder="1" applyAlignment="1">
      <alignment horizontal="center" vertical="center"/>
    </xf>
    <xf numFmtId="40" fontId="9" fillId="0" borderId="0" xfId="2" applyNumberFormat="1" applyFont="1" applyFill="1" applyBorder="1" applyAlignment="1">
      <alignment horizontal="left" vertical="top" wrapText="1" indent="1"/>
    </xf>
    <xf numFmtId="164" fontId="4" fillId="0" borderId="0" xfId="2" applyNumberFormat="1" applyFont="1" applyFill="1" applyBorder="1" applyAlignment="1">
      <alignment horizontal="center" vertical="center" wrapText="1"/>
    </xf>
    <xf numFmtId="164" fontId="4" fillId="7" borderId="0" xfId="2" applyNumberFormat="1" applyFont="1" applyFill="1" applyBorder="1" applyAlignment="1">
      <alignment horizontal="center" vertical="center" wrapText="1"/>
    </xf>
    <xf numFmtId="10" fontId="4" fillId="0" borderId="0" xfId="1" applyNumberFormat="1" applyFont="1" applyFill="1" applyBorder="1" applyAlignment="1">
      <alignment horizontal="center" vertical="center" wrapText="1"/>
    </xf>
    <xf numFmtId="164" fontId="4" fillId="0" borderId="5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center" vertical="center"/>
    </xf>
    <xf numFmtId="164" fontId="3" fillId="0" borderId="4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/>
    </xf>
    <xf numFmtId="40" fontId="9" fillId="0" borderId="7" xfId="2" applyNumberFormat="1" applyFont="1" applyFill="1" applyBorder="1" applyAlignment="1">
      <alignment horizontal="left" vertical="top" wrapText="1" inden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7" borderId="7" xfId="2" applyNumberFormat="1" applyFont="1" applyFill="1" applyBorder="1" applyAlignment="1">
      <alignment horizontal="center" vertical="center" wrapText="1"/>
    </xf>
    <xf numFmtId="10" fontId="4" fillId="0" borderId="7" xfId="1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164" fontId="3" fillId="0" borderId="7" xfId="2" applyNumberFormat="1" applyFont="1" applyFill="1" applyBorder="1" applyAlignment="1">
      <alignment horizontal="center" vertical="center"/>
    </xf>
    <xf numFmtId="164" fontId="3" fillId="0" borderId="6" xfId="2" applyNumberFormat="1" applyFont="1" applyFill="1" applyBorder="1" applyAlignment="1">
      <alignment horizontal="center" vertical="center"/>
    </xf>
    <xf numFmtId="4" fontId="4" fillId="0" borderId="7" xfId="2" applyNumberFormat="1" applyFont="1" applyFill="1" applyBorder="1" applyAlignment="1">
      <alignment horizontal="center" vertical="top" wrapText="1"/>
    </xf>
    <xf numFmtId="0" fontId="4" fillId="0" borderId="1" xfId="2" quotePrefix="1" applyFont="1" applyFill="1" applyBorder="1" applyAlignment="1">
      <alignment horizontal="center" vertical="center"/>
    </xf>
    <xf numFmtId="40" fontId="4" fillId="0" borderId="2" xfId="2" applyNumberFormat="1" applyFont="1" applyFill="1" applyBorder="1" applyAlignment="1">
      <alignment horizontal="left" vertical="top" wrapText="1" indent="1"/>
    </xf>
    <xf numFmtId="164" fontId="4" fillId="0" borderId="2" xfId="2" applyNumberFormat="1" applyFont="1" applyFill="1" applyBorder="1" applyAlignment="1">
      <alignment horizontal="center" vertical="center" wrapText="1"/>
    </xf>
    <xf numFmtId="164" fontId="4" fillId="7" borderId="2" xfId="2" applyNumberFormat="1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40" fontId="4" fillId="0" borderId="0" xfId="2" applyNumberFormat="1" applyFont="1" applyFill="1" applyBorder="1" applyAlignment="1">
      <alignment horizontal="left" vertical="top" wrapText="1" indent="1"/>
    </xf>
    <xf numFmtId="0" fontId="4" fillId="0" borderId="6" xfId="2" applyFont="1" applyFill="1" applyBorder="1" applyAlignment="1">
      <alignment horizontal="center" vertical="center"/>
    </xf>
    <xf numFmtId="40" fontId="4" fillId="0" borderId="7" xfId="2" applyNumberFormat="1" applyFont="1" applyFill="1" applyBorder="1" applyAlignment="1">
      <alignment horizontal="left" vertical="top" wrapText="1" indent="1"/>
    </xf>
    <xf numFmtId="165" fontId="4" fillId="5" borderId="5" xfId="2" applyNumberFormat="1" applyFont="1" applyFill="1" applyBorder="1" applyAlignment="1">
      <alignment horizontal="center" vertical="center" wrapText="1"/>
    </xf>
    <xf numFmtId="0" fontId="3" fillId="5" borderId="6" xfId="2" applyFont="1" applyFill="1" applyBorder="1" applyAlignment="1">
      <alignment horizontal="center" vertical="center"/>
    </xf>
    <xf numFmtId="0" fontId="3" fillId="5" borderId="7" xfId="2" applyFont="1" applyFill="1" applyBorder="1" applyAlignment="1">
      <alignment horizontal="center" vertical="center"/>
    </xf>
    <xf numFmtId="0" fontId="3" fillId="5" borderId="8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164" fontId="3" fillId="0" borderId="0" xfId="2" applyNumberFormat="1" applyFont="1" applyFill="1" applyAlignment="1">
      <alignment horizontal="center" wrapText="1"/>
    </xf>
    <xf numFmtId="10" fontId="3" fillId="0" borderId="0" xfId="1" applyNumberFormat="1" applyFont="1" applyFill="1" applyAlignment="1">
      <alignment horizontal="center" wrapText="1"/>
    </xf>
    <xf numFmtId="164" fontId="3" fillId="0" borderId="0" xfId="2" applyNumberFormat="1" applyFont="1" applyFill="1" applyAlignment="1">
      <alignment horizontal="center"/>
    </xf>
    <xf numFmtId="0" fontId="4" fillId="0" borderId="9" xfId="2" applyFont="1" applyFill="1" applyBorder="1" applyAlignment="1">
      <alignment horizontal="left"/>
    </xf>
    <xf numFmtId="0" fontId="4" fillId="0" borderId="9" xfId="2" applyFont="1" applyFill="1" applyBorder="1" applyAlignment="1">
      <alignment horizontal="left"/>
    </xf>
    <xf numFmtId="10" fontId="3" fillId="0" borderId="9" xfId="1" applyNumberFormat="1" applyFont="1" applyFill="1" applyBorder="1" applyAlignment="1">
      <alignment horizontal="left" vertical="center"/>
    </xf>
    <xf numFmtId="0" fontId="3" fillId="0" borderId="9" xfId="2" applyFont="1" applyFill="1" applyBorder="1" applyAlignment="1">
      <alignment horizontal="left" vertical="center"/>
    </xf>
    <xf numFmtId="0" fontId="4" fillId="6" borderId="9" xfId="2" applyFont="1" applyFill="1" applyBorder="1" applyAlignment="1">
      <alignment horizontal="left" indent="1"/>
    </xf>
    <xf numFmtId="0" fontId="4" fillId="6" borderId="9" xfId="2" applyFont="1" applyFill="1" applyBorder="1" applyAlignment="1">
      <alignment horizontal="left"/>
    </xf>
    <xf numFmtId="4" fontId="4" fillId="6" borderId="9" xfId="2" applyNumberFormat="1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10" fontId="3" fillId="0" borderId="0" xfId="1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10" fillId="6" borderId="0" xfId="2" applyFont="1" applyFill="1" applyBorder="1" applyAlignment="1">
      <alignment horizontal="left" vertical="top" indent="1"/>
    </xf>
    <xf numFmtId="0" fontId="10" fillId="6" borderId="0" xfId="2" applyFont="1" applyFill="1" applyBorder="1" applyAlignment="1">
      <alignment horizontal="left" vertical="top"/>
    </xf>
    <xf numFmtId="10" fontId="10" fillId="6" borderId="0" xfId="1" applyNumberFormat="1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left"/>
    </xf>
    <xf numFmtId="10" fontId="12" fillId="0" borderId="0" xfId="1" applyNumberFormat="1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left" vertical="center"/>
    </xf>
    <xf numFmtId="0" fontId="4" fillId="6" borderId="0" xfId="2" applyFont="1" applyFill="1" applyBorder="1" applyAlignment="1">
      <alignment horizontal="left" indent="1"/>
    </xf>
    <xf numFmtId="0" fontId="13" fillId="6" borderId="0" xfId="2" applyFont="1" applyFill="1" applyBorder="1" applyAlignment="1">
      <alignment horizontal="left"/>
    </xf>
    <xf numFmtId="4" fontId="4" fillId="6" borderId="0" xfId="2" applyNumberFormat="1" applyFont="1" applyFill="1" applyBorder="1" applyAlignment="1">
      <alignment horizontal="center" wrapText="1"/>
    </xf>
    <xf numFmtId="49" fontId="8" fillId="3" borderId="10" xfId="2" applyNumberFormat="1" applyFont="1" applyFill="1" applyBorder="1" applyAlignment="1" applyProtection="1">
      <alignment horizontal="left" vertical="top"/>
      <protection locked="0"/>
    </xf>
    <xf numFmtId="164" fontId="8" fillId="3" borderId="10" xfId="2" applyNumberFormat="1" applyFont="1" applyFill="1" applyBorder="1" applyAlignment="1" applyProtection="1">
      <alignment horizontal="center" vertical="top"/>
      <protection locked="0"/>
    </xf>
    <xf numFmtId="164" fontId="8" fillId="4" borderId="10" xfId="2" applyNumberFormat="1" applyFont="1" applyFill="1" applyBorder="1" applyAlignment="1" applyProtection="1">
      <alignment horizontal="center" vertical="top"/>
      <protection locked="0"/>
    </xf>
    <xf numFmtId="0" fontId="3" fillId="0" borderId="10" xfId="2" applyFont="1" applyFill="1" applyBorder="1" applyAlignment="1">
      <alignment horizontal="left" wrapText="1"/>
    </xf>
    <xf numFmtId="0" fontId="10" fillId="6" borderId="10" xfId="2" applyFont="1" applyFill="1" applyBorder="1" applyAlignment="1">
      <alignment horizontal="left" vertical="top" indent="1"/>
    </xf>
    <xf numFmtId="0" fontId="10" fillId="6" borderId="10" xfId="2" applyFont="1" applyFill="1" applyBorder="1" applyAlignment="1">
      <alignment horizontal="left" vertical="top" wrapText="1"/>
    </xf>
    <xf numFmtId="0" fontId="10" fillId="6" borderId="10" xfId="2" applyFont="1" applyFill="1" applyBorder="1" applyAlignment="1">
      <alignment horizontal="left" vertical="top"/>
    </xf>
    <xf numFmtId="10" fontId="10" fillId="6" borderId="10" xfId="1" applyNumberFormat="1" applyFont="1" applyFill="1" applyBorder="1" applyAlignment="1">
      <alignment horizontal="center" vertical="top" wrapText="1"/>
    </xf>
    <xf numFmtId="164" fontId="7" fillId="0" borderId="0" xfId="2" applyNumberFormat="1" applyFont="1" applyFill="1" applyAlignment="1">
      <alignment horizontal="center" wrapText="1"/>
    </xf>
    <xf numFmtId="10" fontId="7" fillId="0" borderId="0" xfId="1" applyNumberFormat="1" applyFont="1" applyFill="1" applyAlignment="1">
      <alignment horizontal="center" wrapText="1"/>
    </xf>
  </cellXfs>
  <cellStyles count="4">
    <cellStyle name="Normal" xfId="0" builtinId="0"/>
    <cellStyle name="Normal 11" xfId="2" xr:uid="{6236BE00-5150-4A5F-9F9A-D8DCFA79D70A}"/>
    <cellStyle name="Porcentagem" xfId="1" builtinId="5"/>
    <cellStyle name="Porcentagem 10" xfId="3" xr:uid="{90FF2453-2F8A-4A00-AF58-64762E80452C}"/>
  </cellStyles>
  <dxfs count="46"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624344</xdr:colOff>
      <xdr:row>0</xdr:row>
      <xdr:rowOff>0</xdr:rowOff>
    </xdr:from>
    <xdr:ext cx="4707437" cy="1666517"/>
    <xdr:pic>
      <xdr:nvPicPr>
        <xdr:cNvPr id="2" name="Imagem 1">
          <a:extLst>
            <a:ext uri="{FF2B5EF4-FFF2-40B4-BE49-F238E27FC236}">
              <a16:creationId xmlns:a16="http://schemas.microsoft.com/office/drawing/2014/main" id="{B15AAABA-BF40-4718-9930-E7746D9FF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7487" y="0"/>
          <a:ext cx="4707437" cy="16665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(GEPENG%202)/PROCESSOS%20PARA%20LICITA&#199;&#195;O_2023/GPG149_Opera&#231;&#227;o%20e%20Manuten&#231;&#227;o%20Comportas%20e%20Casa%20de%20Bombas/3.%20Or&#231;amento/GPG149_Planilha%20Or&#231;ament&#225;ria%20Recup,%20Oper.%20e%20Manuten&#231;&#227;o_Casa%20de%20Bombas%20RV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dosEmopmo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tor\MEDI&#199;&#195;O%20DE%20CLIENTE\RE-RA%20-%20C&#211;RREGO%20D'ANTAS\2&#186;%20RE-RA\CONSOLIDADA%20E%20MEM&#211;RIAS\REV%20NOVA%20DA%20NOVA%20DA%20NOVA\CONSOLIDADA%20E%20MEM&#211;RIA%20D'ANTAS_REV_0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s%20em%20andamento\Marcegaglia\PASTA%20008-99-1\Pasta%20inicial\PROPOSTAS\sanhidrel\Planilh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/Downloads/Plan-CO-04-2021-BENGALAS-33-Apres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tor\MEDI&#199;&#195;O%20DE%20CLIENTE\ADITIVO\MAFFEI\SOLU&#199;&#195;O%20NOVA_07-14\PONTES\RIO%20BENGALAS\CONSOLIDADA%20PONTES%20RIO%20BENGALAS_RE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o BDI - 18,47%"/>
      <sheetName val="Composição do BDI - 24,47%"/>
      <sheetName val="CRONOGRAMA ONERADO"/>
      <sheetName val="CRONOGRAMA DESONERADO"/>
      <sheetName val="PLANILHA ORÇ."/>
      <sheetName val="MEMÓRIA DE CÁLCULO"/>
      <sheetName val="CURVA ABC - ONERADA"/>
      <sheetName val="CURVA ABC - DESONERADA"/>
      <sheetName val="EMOP_SCO_072023"/>
      <sheetName val="TABELA072023"/>
      <sheetName val="COMPOSIÇÕES"/>
      <sheetName val="PADRÃO - TABELAS DE CUSTOS "/>
      <sheetName val="ÍNDICE DE REAJUSTAMENTO"/>
      <sheetName val="MAPA DE COTAÇÃO"/>
      <sheetName val="LIMITES DO BDI"/>
      <sheetName val="BDI - 3.3"/>
    </sheetNames>
    <sheetDataSet>
      <sheetData sheetId="0"/>
      <sheetData sheetId="1"/>
      <sheetData sheetId="2"/>
      <sheetData sheetId="3"/>
      <sheetData sheetId="4">
        <row r="13">
          <cell r="E13" t="str">
            <v>OBRAS E MANUTENÇÃO DE COMPORTAS E CASA DE BOMBAS DO PÔLDER DO OUTEIRO (LOTE XV) – BELFORD ROXO - PROJETO IGUAÇU.</v>
          </cell>
        </row>
        <row r="14">
          <cell r="E14" t="str">
            <v>ANEXO 05</v>
          </cell>
        </row>
        <row r="15">
          <cell r="E15" t="str">
            <v>PLANILHA ORÇAMENTÁRIA</v>
          </cell>
        </row>
        <row r="17">
          <cell r="E17" t="str">
            <v>TIPO DE OBRA:</v>
          </cell>
          <cell r="F17" t="str">
            <v>REDES DE ABASTECIMENTO DA ÁGUA, COLETA DE ESGOTO E CONSTRUÇÕES CORRELATAS</v>
          </cell>
        </row>
        <row r="18">
          <cell r="F18" t="str">
            <v>3.</v>
          </cell>
        </row>
        <row r="20">
          <cell r="N20">
            <v>12084585.449999996</v>
          </cell>
        </row>
        <row r="21">
          <cell r="E21" t="str">
            <v>CUSTO DE ADMINISTRAÇÃO LOCAL ACIMA DO LIMITE ESTABELECIDO</v>
          </cell>
        </row>
        <row r="23">
          <cell r="E23" t="str">
            <v>REPETIÇÃO DE ITEM. VERIFICAR NUMERAÇÃO NA MEMÓRIA DE CÁLCULO</v>
          </cell>
          <cell r="N23">
            <v>14316608.382614994</v>
          </cell>
        </row>
        <row r="25">
          <cell r="E25" t="str">
            <v>ITEM</v>
          </cell>
          <cell r="F25" t="str">
            <v>DESCRIÇÃO</v>
          </cell>
        </row>
        <row r="26">
          <cell r="E26" t="str">
            <v>01</v>
          </cell>
          <cell r="F26" t="str">
            <v>ADMINISTRAÇÃO LOCAL</v>
          </cell>
        </row>
        <row r="27">
          <cell r="E27" t="str">
            <v>01.01</v>
          </cell>
          <cell r="F27" t="str">
            <v>EQUIPE DE ENGENHARIA</v>
          </cell>
        </row>
        <row r="28">
          <cell r="E28" t="str">
            <v>01.01.01</v>
          </cell>
          <cell r="F28" t="str">
            <v>MAO-DE-OBRA DE ENGENHEIRO OU ARQUITETO JR.,INCLUSIVE ENCARGOS SOCIAIS</v>
          </cell>
        </row>
        <row r="29">
          <cell r="E29" t="str">
            <v>01.01.02</v>
          </cell>
          <cell r="F29" t="str">
            <v>MAO-DE-OBRA DE ESTAGIARIO,INCLUSIVE ENCARGOS SOCIAIS</v>
          </cell>
        </row>
        <row r="30">
          <cell r="E30" t="str">
            <v>01.01.03</v>
          </cell>
          <cell r="F30" t="str">
            <v>VEICULO DE PASSEIO,5 PASSAGEIROS,MOTOR BICOMBUSTIVEL (GASOLINA E ALCOOL) DE 1.0 LITRO,EXCLUSIVE MOTORISTA</v>
          </cell>
        </row>
        <row r="31">
          <cell r="E31" t="str">
            <v>01.01.04</v>
          </cell>
          <cell r="F31" t="str">
            <v>VEICULO DE PASSEIO,5 PASSAGEIROS,MOTOR BICOMBUSTIVEL (GASOLINA E ALCOOL) DE 1.0 LITRO,EXCLUSIVE MOTORISTA</v>
          </cell>
        </row>
        <row r="32">
          <cell r="E32" t="str">
            <v>01.02</v>
          </cell>
          <cell r="F32" t="str">
            <v>EQUIPE DE CAMPO</v>
          </cell>
        </row>
        <row r="33">
          <cell r="E33" t="str">
            <v>01.02.01</v>
          </cell>
          <cell r="F33" t="str">
            <v>MAO-DE-OBRA DE ENCARREGADO DE OBRA,INCLUSIVE ENCARGOS SOCIAIS</v>
          </cell>
        </row>
        <row r="34">
          <cell r="E34" t="str">
            <v>01.02.02</v>
          </cell>
          <cell r="F34" t="str">
            <v>MAO-DE-OBRA ELETROTECNICO,INCLUSIVE ENCARGOS SOCIAIS</v>
          </cell>
        </row>
        <row r="35">
          <cell r="E35" t="str">
            <v>01.02.03</v>
          </cell>
          <cell r="F35" t="str">
            <v>MAO-DE-OBRA DE APONTADOR,INCLUSIVE ENCARGOS SOCIAIS</v>
          </cell>
        </row>
        <row r="36">
          <cell r="E36" t="str">
            <v>01.03</v>
          </cell>
          <cell r="F36" t="str">
            <v>EQUIPE DE APOIO</v>
          </cell>
        </row>
        <row r="37">
          <cell r="E37" t="str">
            <v>01.03.01</v>
          </cell>
          <cell r="F37" t="str">
            <v>MAO-DE-OBRA DE ALMOXARIFE,INCLUSIVE ENCARGOS SOCIAIS</v>
          </cell>
        </row>
        <row r="38">
          <cell r="E38" t="str">
            <v>01.04</v>
          </cell>
          <cell r="F38" t="str">
            <v>SEGURANÇA PATRIMONIAL</v>
          </cell>
        </row>
        <row r="39">
          <cell r="E39" t="str">
            <v>01.04.01</v>
          </cell>
          <cell r="F39" t="str">
            <v>MAO-DE-OBRA DE VIGIA,INCLUSIVE ENCARGOS SOCIAIS</v>
          </cell>
        </row>
        <row r="40">
          <cell r="E40" t="str">
            <v>01.05</v>
          </cell>
          <cell r="F40" t="str">
            <v>DESPESAS DO CANTEIRO DE OBRAS</v>
          </cell>
        </row>
        <row r="41">
          <cell r="E41" t="str">
            <v>01.05.01</v>
          </cell>
          <cell r="F41" t="str">
            <v>UNIDADE REF.P/COMPL.ADM LOCAL,CONSID:CONSUMO AGUA,TEL.ENERGIA ELETRICA,MAT.LIMPEZA E ESCRITORIO,COMPUTADORES,LICENCA OBRA,MOVEIS E UTENSILIOS,AR COND.BEBEDOURO,ART,RRT,FOTOGRAFIASUNIFORMES,DIARIAS,EXAMES ADMISSIONAIS PERIODICOS E DEMISSIONAIS,CURSO CAPACITACAO/TREINAMENTO E ITENS COMPLEMENTEM AS DESP.NECESS.EXCL.DESPESAS SUBSIDIOS ALIM.E TRANSPORTE PESSOAL</v>
          </cell>
        </row>
        <row r="42">
          <cell r="E42" t="str">
            <v>02</v>
          </cell>
          <cell r="F42" t="str">
            <v>ENCARGOS COMPLEMENTARES</v>
          </cell>
        </row>
        <row r="43">
          <cell r="E43" t="str">
            <v>02.01</v>
          </cell>
          <cell r="F43" t="str">
            <v>ENCARGOS COMPLEMENTARES</v>
          </cell>
        </row>
        <row r="44">
          <cell r="E44" t="str">
            <v>02.01.01</v>
          </cell>
          <cell r="F44" t="str">
            <v>VALE TRANSPORTE, CONSIDERANDO PASSAGEM IDA E VOLTA</v>
          </cell>
        </row>
        <row r="45">
          <cell r="E45" t="str">
            <v>02.01.02</v>
          </cell>
          <cell r="F45" t="str">
            <v>CAFE DA MANHA, CONFORME CONVENCAO DO TRABALHO PARA CONSTRUCAO CIVIL E CONDICOES HIGIENICAS E SANITARIAS ADEQUADAS</v>
          </cell>
        </row>
        <row r="46">
          <cell r="E46" t="str">
            <v>02.01.03</v>
          </cell>
          <cell r="F46" t="str">
            <v>REFEICAO CONFORME CONVENCAO DO TRABALHO PARA CONSTRUCAO CIVIL E CONDICOES HIGIENICAS E SANITARIAS ADEQUADAS</v>
          </cell>
        </row>
        <row r="47">
          <cell r="E47" t="str">
            <v>03</v>
          </cell>
          <cell r="F47" t="str">
            <v>SERVIÇOS PRELIMINARES</v>
          </cell>
        </row>
        <row r="48">
          <cell r="E48" t="str">
            <v>03.01</v>
          </cell>
          <cell r="F48" t="str">
            <v>SERVIÇOS PRELIMINARES</v>
          </cell>
        </row>
        <row r="49">
          <cell r="E49" t="str">
            <v>03.01.01</v>
          </cell>
          <cell r="F49" t="str">
            <v>ALUGUEL CONTAINER (MODULO METALICO ICAVEL),P/ESCRITORIO C/WC,MED.APROX.2,30M LARG.6,00M COMPR.E 2,50M ALT.CHAPAS ACO C/NERVURAS TRAPEZOIDAIS,ISOLAMENTO TERMO-ACUSTICO FORRO,CHASSIS REFORCADO E PISO COMPENSADO NAVAL,INCLUINDO INST.ELETR.HIDROSSANITARIAS,SUPRIDO ACESSORIOS,1 VASO SANITARIO E 1 LAVATORIO,EXCL.TRANSP.(04.005.0300),CARGA E DESCARGA (04.013.0015)</v>
          </cell>
        </row>
        <row r="50">
          <cell r="E50" t="str">
            <v>03.01.02</v>
          </cell>
          <cell r="F50" t="str">
            <v>ALUGUEL CONTAINER(MODULO METALICO ICAVEL),P/SANITARIO-VESTIARIO,MED.APROX.2,30M LARG.6,00M COMPR.2,50M ALT.CHAPAS ACO NERVURAS TRAPEZOIDAIS,ISOLAMENTO TERMO-ACUSTICO FORRO,CHASSISREFORCADO PISO COMPENSADO NAVAL,INCL.INST.ELETR.HIDROSSANITARIAS,SUPRIDO ACESS.7 VASOS SANITARIOS,2 LAVATORIOS E 2 MICTORIOS,EXCL.TRANSP.(04.005.0300),CARGA E DESCARGA(04.013.0015)</v>
          </cell>
        </row>
        <row r="51">
          <cell r="E51" t="str">
            <v>03.01.03</v>
          </cell>
          <cell r="F51" t="str">
            <v>ALUGUEL DE CONTAINER (MODULO METALICO ICAVEL) P/ESCRITORIO,MEDINDO APROX.2,30M LARGURA,6,00M COMPRIMENTO E 2,50M ALTURA,COMPOSTO CHAPAS ACO C/NERVURAS TRAPEZOIDAIS,ISOLAMENTO TERMO-ACUSTICO FORRO,CHASSIS REFORCADO E PISO EM COMPENSADO NAVAL,INCLUINDO INSTALACOES ELETRICAS,EXCLUSIVE TRANSPORTE (VIDEITEM 04.005.0300),CARGA E DESCARGA (VIDE ITEM 04.013.0015)</v>
          </cell>
        </row>
        <row r="52">
          <cell r="E52" t="str">
            <v>03.01.04</v>
          </cell>
          <cell r="F52" t="str">
            <v>CARGA E DESCARGA DE CONTAINER,SEGUNDO DESCRICAO DA FAMILIA 02.006</v>
          </cell>
        </row>
        <row r="53">
          <cell r="E53" t="str">
            <v>03.01.05</v>
          </cell>
          <cell r="F53" t="str">
            <v>TRANSPORTE DE CONTAINER,SEGUNDO DESCRICAO DA FAMILIA 02.006,EXCLUSIVE CARGA E DESCARGA(VIDE ITEM 04.013.0015)</v>
          </cell>
        </row>
        <row r="54">
          <cell r="E54" t="str">
            <v>03.01.06</v>
          </cell>
          <cell r="F54" t="str">
            <v>PREPARO MANUAL DE TERRENO,COMPREENDENDO ACERTO,RASPAGEM EVENTUAL ATE 0.30M DE PROFUNDIDADE E AFASTAMENTO LATERAL DO MATERIAL EXCEDENTE,INCLUSIVE COMPACTACAO MANUAL</v>
          </cell>
        </row>
        <row r="55">
          <cell r="E55" t="str">
            <v>03.01.07</v>
          </cell>
          <cell r="F55" t="str">
            <v>PEDRA BRITADA Nº1,INCLUSIVE TRANSPORTE,PARA REGIAO METROPOLITANA DO RIO DE JANEIRO.FORNECIMENTO</v>
          </cell>
        </row>
        <row r="56">
          <cell r="E56" t="str">
            <v>03.01.08</v>
          </cell>
          <cell r="F56" t="str">
            <v>ESPALHAMENTO DE MATERIAL DE 1ª CATEGORIA E ATERROS,COM TRATOR DE LAMINA COM POTENCIA EM TORNO DE 140CV.MEDIDO PELO VOLUME SOLTO</v>
          </cell>
        </row>
        <row r="57">
          <cell r="E57" t="str">
            <v>03.01.09</v>
          </cell>
          <cell r="F57" t="str">
    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    </cell>
        </row>
        <row r="58">
          <cell r="E58" t="str">
            <v>03.01.10</v>
          </cell>
          <cell r="F58" t="str">
            <v>COLOCACAO DE RESERVATORIO DE FIBROCIMENTO,FIBRA DE VIDRO OUSEMELHANTE COM 1000L,INCLUSIVE PECAS DE APOIO EM ALVENARIA E MADEIRA SERRADA,E FLANGES DE LIGACAO HIDRAULICA,EXCLUSIVE FORNECIMENTO DO RESERVATORIO</v>
          </cell>
        </row>
        <row r="59">
          <cell r="E59" t="str">
            <v>03.01.11</v>
          </cell>
          <cell r="F59" t="str">
            <v>INSTALACAO E LIGACAO PROVISORIA PARA ABASTECIMENTO DE AGUA E ESGOTAMENTO SANITARIO EM CANTEIRO DE OBRAS,INCLUSIVE ESCAVACAO,EXCLUSIVE REPOSICAO DA PAVIMENTACAO DO LOGRADOURO PUBLICO</v>
          </cell>
        </row>
        <row r="60">
          <cell r="E60" t="str">
            <v>03.01.12</v>
          </cell>
          <cell r="F60" t="str">
            <v>FOSSA SEPTICA,DE CAMARA UNICA,TIPO CILINDRICA,DE CONCRETO PRE-MOLDADO,MEDINDO 1200X2000MM.FORNECIMENTO E COLOCACAO</v>
          </cell>
        </row>
        <row r="61">
          <cell r="E61" t="str">
            <v>03.01.13</v>
          </cell>
          <cell r="F61" t="str">
            <v>FILTRO ANAEROBIO,DE ANEIS DE CONCRETO PRE-MOLDADO,MEDINDO 1500X2000MM.FORNECIMENTO E COLOCACAO</v>
          </cell>
        </row>
        <row r="62">
          <cell r="E62" t="str">
            <v>03.01.14</v>
          </cell>
          <cell r="F62" t="str">
            <v>INSTALACAO E LIGACAO PROVISORIA DE ALIMENTACAO DE ENERGIA ELETRICA,EM BAIXA TENSAO,PARA CANTEIRO DE OBRAS,M3-CHAVE 100A,CARGA 3KW,20CV,EXCLUSIVE O FORNECIMENTO DO MEDIDOR</v>
          </cell>
        </row>
        <row r="63">
          <cell r="E63" t="str">
            <v>03.01.15</v>
          </cell>
          <cell r="F63" t="str">
            <v>PLACA DE IDENTIFICACAO DE OBRA PUBLICA,INCLUSIVE PINTURA E SUPORTES DE MADEIRA.FORNECIMENTO E COLOCACAO</v>
          </cell>
        </row>
        <row r="64">
          <cell r="E64" t="str">
            <v>04</v>
          </cell>
          <cell r="F64" t="str">
            <v>MOBILIZAÇÃO E DESMOBILIZAÇÃO</v>
          </cell>
        </row>
        <row r="65">
          <cell r="E65" t="str">
            <v>04.01</v>
          </cell>
          <cell r="F65" t="str">
            <v>MOBILIZAÇÃO E DESMOBILIZAÇÃO</v>
          </cell>
        </row>
        <row r="66">
          <cell r="E66" t="str">
            <v>04.01.01</v>
          </cell>
          <cell r="F66" t="str">
            <v>CARGA E DESCARGA DE EQUIPAMENTOS PESADOS,EM CARRETAS,EXCLUSIVE O CUSTO HORARIO DO EQUIPAMENTO DURANTE A OPERACAO</v>
          </cell>
        </row>
        <row r="67">
          <cell r="E67" t="str">
            <v>04.01.02</v>
          </cell>
          <cell r="F67" t="str">
            <v>TRANSPORTE DE EQUIPAMENTOS PESADOS EM CARRETAS,EXCLUSIVE A CARGA E DESCARGA(VIDE ITEM 04.014.0091) E O CUSTO HORARIO DOS EQUIPAMENTOS TRANSPORTADOS</v>
          </cell>
        </row>
        <row r="68">
          <cell r="E68" t="str">
            <v>05</v>
          </cell>
          <cell r="F68" t="str">
            <v>MANUTENÇÃO DA ESTAÇÃO DE BOMBEAMENTO</v>
          </cell>
        </row>
        <row r="69">
          <cell r="E69" t="str">
            <v>05.01</v>
          </cell>
          <cell r="F69" t="str">
            <v>MANUTENÇÃO DA ESTAÇÃO DE BOMBEAMENTO</v>
          </cell>
        </row>
        <row r="70">
          <cell r="E70" t="str">
            <v>05.01.01</v>
          </cell>
          <cell r="F70" t="str">
            <v>MOVIMENTAÇÃO DE EQUIPAMENTOS E MANUTENÇÃO DAS BOMBAS</v>
          </cell>
        </row>
        <row r="71">
          <cell r="E71" t="str">
            <v>05.01.02</v>
          </cell>
          <cell r="F71" t="str">
            <v>REPARO DE BOMBA</v>
          </cell>
        </row>
        <row r="72">
          <cell r="E72" t="str">
            <v>05.01.03</v>
          </cell>
          <cell r="F72" t="str">
            <v>PAINEL DE DISTRIBUIÇÃO E PAINEIS DE ACIONAMENTO</v>
          </cell>
        </row>
        <row r="73">
          <cell r="E73" t="str">
            <v>05.01.04</v>
          </cell>
          <cell r="F73" t="str">
            <v>PROPULSOR COMPLETO. FORNECIMENTO E INSTALAÇÃO</v>
          </cell>
        </row>
        <row r="74">
          <cell r="E74" t="str">
            <v>05.01.05</v>
          </cell>
          <cell r="F74" t="str">
            <v>GUINDASTE SOBRE RODAS,CAPACIDADE DE 15T,RAIO DE CURVA DE 4,65M,LANCA TELESCOPICA DE ACIONAMENTO HIDRAULICO COM 7,60M RETRAIDA E 18,30M ESTENDIDA,INCLUSIVE OPERADOR E AUXILIAR</v>
          </cell>
        </row>
        <row r="75">
          <cell r="E75" t="str">
            <v>05.01.06</v>
          </cell>
          <cell r="F75" t="str">
            <v>GUINDASTE SOBRE RODAS,CAPACIDADE DE 15T,RAIO DE CURVA DE 4,65M,LANCA TELESCOPICA DE ACIONAMENTO HIDRAULICO COM 7,60M RETRAIDA E 18,30M ESTENDIDA,INCLUSIVE OPERADOR E AUXILIAR</v>
          </cell>
        </row>
        <row r="76">
          <cell r="E76" t="str">
            <v>05.01.07</v>
          </cell>
          <cell r="F76" t="str">
            <v>Operador de equipamento especial</v>
          </cell>
        </row>
        <row r="77">
          <cell r="E77" t="str">
            <v>05.01.08</v>
          </cell>
          <cell r="F77" t="str">
            <v>MAO-DE-OBRA DE SERVENTE,INCLUSIVE ENCARGOS SOCIAIS</v>
          </cell>
        </row>
        <row r="78">
          <cell r="E78" t="str">
            <v>05.01.09</v>
          </cell>
          <cell r="F78" t="str">
            <v>MAO-DE-OBRA DE BOMBEIRO HIDRAULICO,INCLUSIVE ENCARGOS SOCIAIS</v>
          </cell>
        </row>
        <row r="79">
          <cell r="E79" t="str">
            <v>05.01.10</v>
          </cell>
          <cell r="F79" t="str">
            <v>MAO-DE-OBRA DE MECANICO DE MAQUINAS,INCLUSIVE ENCARGOS SOCIAIS</v>
          </cell>
        </row>
        <row r="80">
          <cell r="E80" t="str">
            <v>05.01.11</v>
          </cell>
          <cell r="F80" t="str">
            <v>MAO-DE-OBRA DE ELETRICISTA,INCLUSIVE ENCARGOS SOCIAIS</v>
          </cell>
        </row>
        <row r="81">
          <cell r="E81" t="str">
            <v>05.01.12</v>
          </cell>
          <cell r="F81" t="str">
            <v>CAMINHAO COM CARROCERIA FIXA,NO TOCO,CAPACICADE DE 3,5T,INCLUSIVE MOTORISTA</v>
          </cell>
        </row>
        <row r="82">
          <cell r="E82" t="str">
            <v>05.01.13</v>
          </cell>
          <cell r="F82" t="str">
            <v>CAMINHAO COM CARROCERIA FIXA,NO TOCO,CAPACIDADE DE 3,5T,INCLUSIVE MOTORISTA</v>
          </cell>
        </row>
        <row r="83">
          <cell r="E83" t="str">
            <v>05.01.14</v>
          </cell>
          <cell r="F83" t="str">
            <v>CAMINHÃO RECICLADOR DE ALTA VAZÃO - EQUIPAMENTO COMBINADO COMPACTO, MONTADO SOBRE CAMINHÃO TRUCADO, COM TANQUE PARA HIDROJATEAMENTO, COM TANQUE DE SUCÇÃO DE ÁGUA BRUTA PARA FILTRAGEM E SEPARAÇÃO E REUTILIZAÇÃO DA ÁGUA RECICLADA, COM EQUIPE TÉCNICA OPERACIONAL E DE APOIO, EPIs E FERRAMENTAS ADEQUADAS PARA OS SERVIÇOS, ENCARGOS ESPECIAIS, INSALUBRIDADE E/OU DIREITOS TRABALHISTAS EM RELAÇÃO A PRESENÇA DE ESGOTO NAS REDES DE DRENAGEM - CHP</v>
          </cell>
        </row>
        <row r="84">
          <cell r="E84" t="str">
            <v>05.01.15</v>
          </cell>
          <cell r="F84" t="str">
            <v>ESCAVADEIRA HIDRAULICA MODELO ANFIBIA,PESO OPERACIONAL EM TORNO DE 30T,MOTOR DIESEL EM TORNO DE 150HP,CACAMBA COM CAPACIDADE APROXIMADA DE 0,50M3,COM ALCANCE MAXIMO DE APROXIMADAMENTE 15 METRO,INCLUSIVE OPERADOR</v>
          </cell>
        </row>
        <row r="85">
          <cell r="E85" t="str">
            <v>05.01.16</v>
          </cell>
          <cell r="F85" t="str">
            <v>ESCAVADEIRA HIDRAULICA,MODELO ANFIBIA,PESO OPERACIONAL EM TORNO DE 30T,MOTOR DIESEL EM TORNO DE 150HP,CACAMBA COM CAPACIDADE APROXIMADA DE 0,50M3,COM ALCANCE MAXIMO DE APROXIMADAMENTE 15 METRO,INCLUSIVE OPERADOR</v>
          </cell>
        </row>
        <row r="86">
          <cell r="E86" t="str">
            <v>05.01.17</v>
          </cell>
          <cell r="F86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</row>
        <row r="87">
          <cell r="E87" t="str">
            <v>05.01.18</v>
          </cell>
          <cell r="F87" t="str">
            <v>TRANSPORTE DE CARGA DE QUALQUER NATUREZA,EXCLUSIVE AS DESPESAS DE CARGA E DESCARGA,TANTO DE ESPERA DO CAMINHAO COMO DO SERVENTE OU EQUIPAMENTO AUXILIAR,A VELOCIDADE MEDIA DE 30KM/H,EM CAMINHAO BASCULANTE A OLEO DIESEL,COM CAPACIDADE UTIL DE 17T</v>
          </cell>
        </row>
        <row r="88">
          <cell r="E88" t="str">
            <v>05.01.19</v>
          </cell>
          <cell r="F88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</row>
        <row r="89">
          <cell r="E89" t="str">
            <v>06</v>
          </cell>
          <cell r="F89" t="str">
            <v>GERADORES E SUBESTAÇÃO</v>
          </cell>
        </row>
        <row r="90">
          <cell r="E90" t="str">
            <v>06.01</v>
          </cell>
          <cell r="F90" t="str">
            <v>GERADORES E SUBESTAÇÃO</v>
          </cell>
        </row>
        <row r="91">
          <cell r="E91" t="str">
            <v>06.01.01</v>
          </cell>
          <cell r="F91" t="str">
            <v>MANUTENÇÃO EM GERADOR DE ATÉ 450 KVA</v>
          </cell>
        </row>
        <row r="92">
          <cell r="E92" t="str">
            <v>06.01.02</v>
          </cell>
          <cell r="F92" t="str">
            <v xml:space="preserve">SERVIÇOS DE REVISÃO, LIMPEZA E VERIFICAÇÃO EM SUBESTAÇÃO DE ATÉ 1000KVA, COM TRANSFORMADOR A SECO </v>
          </cell>
        </row>
        <row r="93">
          <cell r="E93" t="str">
            <v>06.01.03</v>
          </cell>
          <cell r="F93" t="str">
            <v>Fornecimento de óleo diesel para operação de gerador de energia</v>
          </cell>
        </row>
        <row r="94">
          <cell r="E94" t="str">
            <v>07</v>
          </cell>
          <cell r="F94" t="str">
            <v>TROCA DOS TUBULHÕES</v>
          </cell>
        </row>
        <row r="95">
          <cell r="E95" t="str">
            <v>07.01</v>
          </cell>
          <cell r="F95" t="str">
            <v>TROCA DOS TUBULHÕES</v>
          </cell>
        </row>
        <row r="96">
          <cell r="E96" t="str">
            <v>07.01.01</v>
          </cell>
          <cell r="F96" t="str">
            <v>MOVIMENTAÇÃO E TROCA DE TUBULÕES</v>
          </cell>
        </row>
        <row r="97">
          <cell r="E97" t="str">
            <v>07.01.02</v>
          </cell>
          <cell r="F97" t="str">
            <v>KIT DE PARAFUSOS, PORCAS, ARRUELAS E FLANGE. FORNECIMENTO</v>
          </cell>
        </row>
        <row r="98">
          <cell r="E98" t="str">
            <v>07.01.03</v>
          </cell>
          <cell r="F98" t="str">
            <v>TUBULÃO DE AÇO AWWA C200, DN 1200 X 8,00 X 6000 MM. FORNECIMENTO E MONTAGEM</v>
          </cell>
        </row>
        <row r="99">
          <cell r="E99" t="str">
            <v>08</v>
          </cell>
          <cell r="F99" t="str">
            <v>REFORMA DA ESTAÇÃO DE BOMBEAMENTO</v>
          </cell>
        </row>
        <row r="100">
          <cell r="E100" t="str">
            <v>08.01</v>
          </cell>
          <cell r="F100" t="str">
            <v>REFORMA DA ESTAÇÃO DE BOMBEAMENTO</v>
          </cell>
        </row>
        <row r="101">
          <cell r="E101" t="str">
            <v>08.01.01</v>
          </cell>
          <cell r="F101" t="str">
            <v>ESTRUTURA METALICA PARA COBERTURA DE GALPAO EM ARCO OU EM DUAS OU MAIS AGUAS,COM TRELICAS,TERCAS,TIRANTES,ETC,SOBRE APOIOS(EXCLUSIVE ESTES)PARA CARGA DE COBERTURA DE FIBROCIMENTO OU METALICA,VAOS ATE 15M,CONSIDERANDO AS PERDAS E UMA DEMAO DE PINTURA ANTIOXIDO,EXCLUSIVE COBERTURA E ACESSORIOS.FORNECIMENTO E MONTAGEM</v>
          </cell>
        </row>
        <row r="102">
          <cell r="E102" t="str">
            <v>08.01.02</v>
          </cell>
          <cell r="F102" t="str">
            <v>COBERTURA EM TELHAS ONDULADAS DE GALVALUME,COM ESPESSURA APROXIMADA DE 0,5MM,SOBREPOSICAO LATERAL DE UMA ONDA E LONGITUDINAL DE 0,20M,FIXACAO COM PARAFUSOS OU HASTES DE ALUMINIO,5/16"X250MM COM ROSCA,EXCLUSIVE MADEIRAMENTO E CUMEEIRA.MEDIDA PELA AREA REAL DE COBERTURA.FORNECIMENTO E COLOCACAO</v>
          </cell>
        </row>
        <row r="103">
          <cell r="E103" t="str">
            <v>08.01.03</v>
          </cell>
          <cell r="F103" t="str">
            <v>CUMEEIRA DE GALVALUME,COM ESPESSURA APROXIMADA DE 0,5MM,0,30M DE ABA PARA CADA LADO,PARA TELHAS ONDULADAS.FORNECIMENTO E COLOCACAO</v>
          </cell>
        </row>
        <row r="104">
          <cell r="E104" t="str">
            <v>08.02</v>
          </cell>
          <cell r="F104" t="str">
            <v>REFORMA DA CASA DE COMANDOS</v>
          </cell>
        </row>
        <row r="105">
          <cell r="E105" t="str">
            <v>08.02.01</v>
          </cell>
          <cell r="F105" t="str">
            <v>PINTURA COM TINTA LATEX SEMIBRILHANTE OU FOSCA,CLASSIFICACAO PREMIUM OU STANDARD,CONFORME ABNT NBR 15079,PARA INTERIOR OU EXTERIOR,SISTEMA TINTOMETRICO,INCLUSIVE LIXAMENTO,UMA DEMAO DE SELADOR ACRILICO E DUAS DEMAOS DE ACABAMENTO</v>
          </cell>
        </row>
        <row r="106">
          <cell r="E106" t="str">
            <v>08.02.02</v>
          </cell>
          <cell r="F106" t="str">
            <v>PISO CIMENTADO,COM 1,5CM DE ESPESSURA,COM ARGAMASSA DE CIMENTO E AREIA,NO TRACO 1:3,ALISADO A COLHER, SOBRE BASE EXISTENTE</v>
          </cell>
        </row>
        <row r="107">
          <cell r="E107" t="str">
            <v>08.02.03</v>
          </cell>
          <cell r="F107" t="str">
            <v>CERCA CONSTRUIDA COM MOURAO DE PONTA INCLINADA,ALTURA UTIL DE 2,50M E 0,70M CRAVADO NO SOLO COM CONCRETO FCK=15MPA,ESPACADOS DE 3,00M,FECHAMENTO COM TELA DE ARAME,MALHA 8X8CM,# 10,FIXADA COM ARAME GALVANIZADO Nº 6 E 3 (TRES) FIOS DE ARAME FARPADO NA PARTE SUPERIOR,INCLUSIVE MURETA DE CONCRETO CICLOPICO E TODOS OS MATERIAIS.FORNECIMENTO E COLOCACAO</v>
          </cell>
        </row>
        <row r="108">
          <cell r="E108" t="str">
            <v>08.02.04</v>
          </cell>
          <cell r="F108" t="str">
            <v>PORTAO DE CHAPA DE FERRO COM ESTRUTURA DE BARRAS DE 1.1/4"X5/16",REVESTIDA COM CANTONEIRA DE 3/4"X1/8" E CHAPA GALVANIZADA Nº16,COM GUARNICAO DE CANTONEIRAS DE 1.1/4"X3/16" COM DOBRADICAS TIPO GONZO,EXCLUSIVE FECHADURA.FORNECIMENTO E COLOCACAO</v>
          </cell>
        </row>
        <row r="109">
          <cell r="E109" t="str">
            <v>08.02.05</v>
          </cell>
          <cell r="F109" t="str">
            <v>INSTALACAO DE PONTO DE LUZ,EMBUTIDO NA LAJE,EQUIVALENTE A 2VARAS DE ELETRODUTO DE PVC RIGIDO DE 1/2",12,00M DE FIO 2,5MM2,CAIXAS,CONEXOES,LUVAS,CURVA E INTERRUPTOR DE EMBUTIR COMPLACA FOSFORESCENTE,INCLUSIVE ABERTURA E FECHAMENTO DE RASGOEM ALVENARIA</v>
          </cell>
        </row>
        <row r="110">
          <cell r="E110" t="str">
            <v>08.02.06</v>
          </cell>
          <cell r="F110" t="str">
            <v>LUMINARIA LED TUBULAR DE EMBUTIR, 2X18W (INCLUSIVE LAMPADAS),CORPO EM CHAPA DE ACO TRATADA E PINTURA ELETROSTATICA BRANCA, REFLETOR EM ALUMINIO DE ALTO BRILHO, SEM REATOR. FORNECIMENTO E COLOCACAO</v>
          </cell>
        </row>
        <row r="111">
          <cell r="E111" t="str">
            <v>08.02.07</v>
          </cell>
          <cell r="F111" t="str">
            <v>FORRO ESTRUTURADO MONOLITICO C/PLACA GESSO ACARTONADO,TIPO RF(RESISTENTE A FOGO),APLICADO SIST.DRYWALL,LARG.1200MM,ESP.12,5MM,C/TRAT.JUNTAS P/UNIFORMIZACAO DA SUPERFICIE,SENDO APARAFUSADA EM ESTRUT.DE ACO GALV.,SUSPENSA POR MEIO DE PENDURAIIS FIXADOS EM ESTRUTURA SUPERIOR,COM O PERIMETRO EXECUTADOCOM CANTONEIRAS DE ACO GALVANIZADO.FORNECIMENTO E COLOCACAO.</v>
          </cell>
        </row>
        <row r="112">
          <cell r="E112" t="str">
            <v>08.03</v>
          </cell>
          <cell r="F112" t="str">
            <v>CONSTRUÇÃO SALA/VIGIA</v>
          </cell>
        </row>
        <row r="113">
          <cell r="E113" t="str">
            <v>08.03.01</v>
          </cell>
          <cell r="F113" t="str">
            <v>ESCAVACAO MANUAL EM MATERIAL DE 1ªCATEGORIA,A CEU ABERTO,ATE 0,50M DE PROFUNDIDADE COM REMOCAO ATE 1 DAM</v>
          </cell>
        </row>
        <row r="114">
          <cell r="E114" t="str">
            <v>08.03.02</v>
          </cell>
          <cell r="F114" t="str">
            <v>CONCRETO DOSADO RACIONALMENTE PARA UMA RESISTENCIA CARACTERISTICA A COMPRESSAO DE 10MPA,INCLUSIVE MATERIAIS,TRANSPORTE,PREPARO COM BETONEIRA,LANCAMENTO E ADENSAMENTO</v>
          </cell>
        </row>
        <row r="115">
          <cell r="E115" t="str">
            <v>08.03.03</v>
          </cell>
          <cell r="F115" t="str">
            <v>FORMAS DE MADEIRA DE 3ª PARA MOLDAGEM DE PECAS DE CONCRETO ARMADO COM PARAMENTOS PLANOS,EM LAJES,VIGAS,PAREDES,ETC,SERVINDO A MADEIRA 3 VEZES,INCLUSIVE DESMOLDAGEM,EXCLUSIVE ESCORAMENTO.</v>
          </cell>
        </row>
        <row r="116">
          <cell r="E116" t="str">
            <v>08.03.04</v>
          </cell>
          <cell r="F116" t="str">
            <v>ESCORAMENTO DE FORMA DE PARAMETROS VERTICAIS,PARA ALTURA ATE 1,50M,COM APROVEITAMENTO DE 2 VEZES DA MADEIRA,INCLUSIVE RETIRADA</v>
          </cell>
        </row>
        <row r="117">
          <cell r="E117" t="str">
            <v>08.03.05</v>
          </cell>
          <cell r="F117" t="str">
            <v>CONCRETO DOSADO RACIONALMENTE PARA UMA RESISTENCIA CARACTERISTICA A COMPRESSAO DE 30MPA,INCLUSIVE MATERIAIS,TRANSPORTE,PREPARO COM BETONEIRA,LANCAMENTO E ADENSAMENTO</v>
          </cell>
        </row>
        <row r="118">
          <cell r="E118" t="str">
            <v>08.03.06</v>
          </cell>
          <cell r="F118" t="str">
            <v>BARRA DE ACO CA-50,COM SALIENCIA OU MOSSA,COEFICIENTE DE CONFORMACAO SUPERFICIAL MINIMO (ADERENCIA) IGUAL A 1,5,DIAMETRO DE 8 A 12,5MM,DESTINADA A ARMADURA DE CONCRETO ARMADO,10%DE PERDAS DE PONTAS E ARAME 18.FORNECIMENTO</v>
          </cell>
        </row>
        <row r="119">
          <cell r="E119" t="str">
            <v>08.03.07</v>
          </cell>
          <cell r="F119" t="str">
            <v>CORTE,DOBRAGEM,MONTAGEM E COLOCACAO DE FERRAGENS NAS FORMAS,ACO CA-50,EM BARRAS REDONDAS,COM DIAMETRO DE 8 A 12,5MM</v>
          </cell>
        </row>
        <row r="120">
          <cell r="E120" t="str">
            <v>08.03.08</v>
          </cell>
          <cell r="F120" t="str">
            <v>BARRA DE ACO CA-50,COM SALIENCIA OU MOSSA,COEFICIENTE DE CONFORMACAO SUPERFICIAL MINIMO (ADERENCIA) IGUAL A 1,5,DIAMETRO DE 6,3MM,DESTINADA A ARMADURA DE CONCRETO ARMADO,10% DE PERDAS DE PONTAS E ARAME 18.FORNECIMENTO</v>
          </cell>
        </row>
        <row r="121">
          <cell r="E121" t="str">
            <v>08.03.09</v>
          </cell>
          <cell r="F121" t="str">
            <v>CORTE,DOBRAGEM,MONTAGEM E COLOCACAO DE FERRAGENS NAS FORMAS,ACO CA-50,EM BARRAS REDONDAS,COM DIAMETRO IGUAL A 6,3MM</v>
          </cell>
        </row>
        <row r="122">
          <cell r="E122" t="str">
            <v>08.03.10</v>
          </cell>
          <cell r="F122" t="str">
            <v>REATERRO DE VALA/CAVA COM MATERIAL DE BOA QUALIDADE,UTILIZANDO VIBRO COMPACTADOR PORTATIL,EXCLUSIVE MATERIAL</v>
          </cell>
        </row>
        <row r="123">
          <cell r="E123" t="str">
            <v>08.03.11</v>
          </cell>
          <cell r="F123" t="str">
            <v>ALVENARIA EM TIJOLO ECOLOGICO DE SOLO-CIMENTO,MEDINDO APROXIMADAMENTE (12,5X25X7)CM,EM PAREDES DE 12,5CM,ESTRUTURADA COM BARRAS DE ACO CA-50,COLA,REJUNTE E GROUT NO ENTORNO DOS VAOS,VERGAS BLOCOS E CALHAS,EXCLUSIVE CINTA DE AMARRACAO E ALICERCE</v>
          </cell>
        </row>
        <row r="124">
          <cell r="E124" t="str">
            <v>08.03.12</v>
          </cell>
          <cell r="F124" t="str">
            <v>LAJE PRE-MOLDADA BETA 12,PARA SOBRECARGA DE 3,5KN/M2 E VAO DE 4,10M,CONSIDERANDO VIGOTAS,EPS E ARMADURA NEGATIVA,INCLUSIVE CAPEAMENTO DE 4CM DE ESPESSURA,COM CONCRETO FCK=30MPA E ESCORAMENTO,CONFORME ABNT NBR 14859.FORNECIMENTO E MONTAGEM DO CONJUNTO</v>
          </cell>
        </row>
        <row r="125">
          <cell r="E125" t="str">
            <v>08.03.13</v>
          </cell>
          <cell r="F125" t="str">
            <v>MADEIRAMENTO PARA COBERTURA EM DUAS AGUAS EM TELHAS CERAMICAS,CONSTITUIDO DE CUMEEIRA E TERCAS DE 3"X4.1/2",CAIBROS DE 3"X1.1/2",RIPAS DE 1,5X4CM,TUDO EM MADEIRA SERRADA,SEM TESOURA OU PONTALETE,MEDIDO PELA AREA REAL DO MADEIRAMENTO.FORNECIMENTO E COLOCACAO</v>
          </cell>
        </row>
        <row r="126">
          <cell r="E126" t="str">
            <v>08.03.14</v>
          </cell>
          <cell r="F126" t="str">
            <v>COBERTURA TERMO-ISOLANTE,DUPLA,TRAPEZOIDAL,GALVALUME 0,40MM,P/USO ONDE SE REQUER CONFORTO TERMICO,DUPLA ESTANQUEIDADE LATERAL,S/PINTURA,RECHEIO DE POLIESTIRENO EXPANDIDO(EPS ALTURA=40MM)C/RETARDANTE A CHAMA E DENSIDADE CONFORME ABNT NBR-11.752,LARGURA UTIL DE 0,99M,COMPRIMENTO ATE 12,00M,INCL.ACESSORIOS P/FIXACAO,ALTURA TOTAL 78,8MM.FORNECIMENTO E COLOCACAO</v>
          </cell>
        </row>
        <row r="127">
          <cell r="E127" t="str">
            <v>08.04</v>
          </cell>
          <cell r="F127" t="str">
            <v>INSTALAÇÃO ELÉTRICA - SALA/VIGIA</v>
          </cell>
        </row>
        <row r="128">
          <cell r="E128" t="str">
            <v>08.04.01</v>
          </cell>
          <cell r="F128" t="str">
            <v>INSTALACAO DE PONTO DE LUZ,EMBUTIDO NA LAJE,EQUIVALENTE A 2VARAS DE ELETRODUTO DE PVC RIGIDO DE 3/4",12,00M DE FIO 2,5MM2,CAIXAS,CONEXOES,LUVAS,CURVA E INTERRUPTOR DE EMBUTIR COMPLACA FOSFORESCENTE,INCLUSIVE ABERTURA E FECHAMENTO DE RASGOEM ALVENARIA</v>
          </cell>
        </row>
        <row r="129">
          <cell r="E129" t="str">
            <v>08.04.02</v>
          </cell>
          <cell r="F129" t="str">
            <v>LAMPADA LED,BULBO,A60,20W,100/240V,BASE E-27.FORNECIMENTO ECOLOCACAO</v>
          </cell>
        </row>
        <row r="130">
          <cell r="E130" t="str">
            <v>08.04.03</v>
          </cell>
          <cell r="F130" t="str">
            <v>INSTALACAO DE PONTO DE TOMADA,EMBUTIDO NA ALVENARIA,EQUIVALENTE A 2 VARAS DE ELETRODUTO DE PVC RIGIDO DE 1/2",18,00M DEFIO 2,5MM2,CAIXAS,CONEXOES E TOMADA,DE EMBUTIR 2P+T,20A,COMPLACA FOSFORESCENTE,INCLUSIVE ABERTURA E FECHAMENTO DE RASGO EM ALVENARIA</v>
          </cell>
        </row>
        <row r="131">
          <cell r="E131" t="str">
            <v>08.04.04</v>
          </cell>
          <cell r="F131" t="str">
            <v>QUADRO DE DISTRIBUICAO DE ENERGIA PARA DISJUNTORES TERMO-MAGNETICOS UNIPOLARES,DE EMBUTIR,COM PORTA E BARRAMENTOS DE FASE,NEUTRO E TERRA,PARA INSTALACAO DE ATE 8 DISJUNTORES SEM DISPOSITIVO PARA CHAVE GERAL.FORNECIMENTO E COLOCACAO</v>
          </cell>
        </row>
        <row r="132">
          <cell r="E132" t="str">
            <v>08.04.05</v>
          </cell>
          <cell r="F132" t="str">
            <v>DISJUNTOR TERMOMAGNETICO,MONOPOLAR,DE 10 A 32A,3KA,MODELO DIN,TIPO C.FORNECIMENTO E COLOCACAO</v>
          </cell>
        </row>
        <row r="133">
          <cell r="E133" t="str">
            <v>08.05</v>
          </cell>
          <cell r="F133" t="str">
            <v>PISO, REVESTIMENTO E ESQUADRIAS - SALA/VIGIA</v>
          </cell>
        </row>
        <row r="134">
          <cell r="E134" t="str">
            <v>08.05.01</v>
          </cell>
          <cell r="F134" t="str">
            <v>CONTRAPISO,BASE OU CAMADA REGULARIZADORA EXECUTADA COM ARGAMASSA DE CIMENTO A AREIA,NO TRACO 1:4,NA ESPESSURA DE 1,5CM</v>
          </cell>
        </row>
        <row r="135">
          <cell r="E135" t="str">
            <v>08.05.02</v>
          </cell>
          <cell r="F135" t="str">
            <v>REVESTIMENTO DE PISO COM LADRILHO CERAMICO,ANTIDERRAPANTE,MEDIDAS EM TORNO DE (45X45)CM,RESISTENCIA A ABRASAO P.E.I.-IV,ASSENTES EM SUPERFICIE EM OSSO,COM ARGAMASSA COLANTE E REJUNTAMENTO PRONTO</v>
          </cell>
        </row>
        <row r="136">
          <cell r="E136" t="str">
            <v>08.05.03</v>
          </cell>
          <cell r="F136" t="str">
            <v>PREPARO DE SUPERFICIES NOVAS,COM REVESTIMENTO LISO,INCLUSIVE LIXAMENTO,LIMPEZA,UMA DEMAO DE SELADOR ACRILICO,UMA DEMAO DE MASSA CORRIDA OU ACRILICA E NOVO LIXAMENTO COM REMOCAO DOPO RESIDUAL</v>
          </cell>
        </row>
        <row r="137">
          <cell r="E137" t="str">
            <v>08.05.04</v>
          </cell>
          <cell r="F137" t="str">
            <v>PINTURA COM TINTA LATEX,CLASSIFICACAO ECONOMICA,CONFORME ABNT NBR 15079,FOSCA EM REVESTIMENTO LISO,INTERIOR,ACABAMENTO PADRAO,EM DUAS DEMAOS SOBRE A SUPERFICIE PREPARADA,CONFORMEO ITEM 17.018.0010,EXCLUSIVE ESTE PREPARO</v>
          </cell>
        </row>
        <row r="138">
          <cell r="E138" t="str">
            <v>08.05.05</v>
          </cell>
          <cell r="F138" t="str">
            <v>PORTA DE MADEIRA DE LEI EM COMPENSADO DE 70X210X3,5CM,FOLHEADA NAS 2 FACES,ADUELA DE 13X3CM E ALIZARES DE 5X2CM,EXCLUSIVE FERRAGENS.FORNECIMENTO E COLOCACAO</v>
          </cell>
        </row>
        <row r="139">
          <cell r="E139" t="str">
            <v>08.05.06</v>
          </cell>
          <cell r="F139" t="str">
            <v>PINTURA INTERNA OU EXTERNA SOBRE MADEIRA NOVA,COM TINTA A OLEO BRILHANTE OU ACETINADA COM DUAS DEMAOS DE ACABAMENTO SOBRE SUPERFICIE PREPARADA,CONFORME O ITEM 17.017.0100,EXCLUSIVE ESTE PREPARO</v>
          </cell>
        </row>
        <row r="140">
          <cell r="E140" t="str">
            <v>08.05.07</v>
          </cell>
          <cell r="F140" t="str">
            <v>JANELA DE MADEIRA DE LEI GUILHOTINA DE 150X150X3CM,EM 2 FOLHAS,MARCO DUPLO COM CAIXILHO PARA VIDRO,PRESOS EM BORBOLETAS,EXCLUSIVE FERRAGENS.FORNECIMENTO E COLOCACAO</v>
          </cell>
        </row>
        <row r="141">
          <cell r="E141" t="str">
            <v>08.05.08</v>
          </cell>
          <cell r="F141" t="str">
            <v>FERRAGENS  P/JANELA DE MADEIRA TIPO GUILHOTINA CONTRA PESO,CONST.FORN.S/COLOC.DE:-4 ROLDANAS LATAO,DIAM.2",CADA;-4,00MCABO DE ACO FLEXIVEL 1/8";-4 PRESILHAS LATAO P/CABO ACO;-12PARAFUSOS 1.1/4" C/ILHOS,LATAO NIQUELADO;-25KG  CONTRAPESOSFERRO FUNDIDO;-2 FECHOS SEGURANCA,EMBUTIR,LATAO CROMADO;-2 CONCHAS SIMPLES,LATAO,FORMA RETANGULAR,SEM FURO,ACAB.CROMADO</v>
          </cell>
        </row>
        <row r="142">
          <cell r="E142" t="str">
            <v>08.05.09</v>
          </cell>
          <cell r="F142" t="str">
            <v>PEITORIL EM GRANITO CINZA ANDORINHA,ESPESSURA DE 2CM,LARGURA 15 A 18CM,ASSENTADO COM NATA DE CIMENTO SOBRE ARGAMASSA DECIMENTO,SAIBRO E AREIA,NO TRACO 1:3:3 E REJUNTAMENTO COM CIMENTO BRANCO</v>
          </cell>
        </row>
        <row r="143">
          <cell r="E143" t="str">
            <v>08.05.10</v>
          </cell>
          <cell r="F143" t="str">
            <v>ASSENTAMENTO DE PEITORIL DE MARMORE,GRANITO OU AFINS,EXCLUSIVE ESTES,ATE 20CM DE LARGURA,ASSENTE CONFORME ITEM 13.345.0015</v>
          </cell>
        </row>
        <row r="144">
          <cell r="E144" t="str">
            <v>08.06</v>
          </cell>
          <cell r="F144" t="str">
            <v>INSTALAÇÃO HIDRÁULICA - SALA/VIGIA</v>
          </cell>
        </row>
        <row r="145">
          <cell r="E145" t="str">
            <v>08.06.01</v>
          </cell>
          <cell r="F145" t="str">
            <v>LAVATORIO DE LOUCA BRANCA TIPO MEDIO LUXO,COM LADRAO E MEDIDAS EM TORNO DE (55X45)CM,COM COLUNA,INCLUSIVE ACESSORIOS DEFIXACAO.FERRAGENS EM METAL CROMADO:SIFAO 1680 DE 1"X1.1/4",APARELHO MISTURADOR TIPO BANCA,1875 OU SIMILAR,COM AREJADOR,VALVULA DE ESCOAMENTO 1603.RABICHO EM PVC.FORNECIMENTO</v>
          </cell>
        </row>
        <row r="146">
          <cell r="E146" t="str">
            <v>08.06.02</v>
          </cell>
          <cell r="F146" t="str">
            <v>INSTALACAO E ASSENTAMENTO DE LAVATORIO DE UMA TORNEIRA(EXCLUSIVE FORNECIMENTO DO APARELHO),COMPREENDENDO:3,00M DE TUBO DE PVC DE 25MM,2,00M DE TUBO DE PVC DE 40MM E CONEXOES</v>
          </cell>
        </row>
        <row r="147">
          <cell r="E147" t="str">
            <v>08.06.03</v>
          </cell>
          <cell r="F147" t="str">
            <v>VASO SANITARIO DE LOUCA BRANCA,TIPO POPULAR,COM CAIXA ACOPLADA,COMPLETO,C/MEDIDAS EM TORNO DE (35X65X35)CM,INCLUSIVE ASSENTO PLASTICO TIPO POPULAR,BOLSA DE LIGACAO,RABICHO EM PVC E ACESSORIOS DE FIXACAO.FORNECIMENTO</v>
          </cell>
        </row>
        <row r="148">
          <cell r="E148" t="str">
            <v>08.06.04</v>
          </cell>
          <cell r="F148" t="str">
            <v>INSTALACAO E ASSENTAMENTO DE VASO SANITARIO COM CAIXA ACOPLADA(EXCLUSIVE ESTES)EM PAVIMENTO TERREO,COMPREENDENDO:INSTALACAO HIDRAULICA COM 2,00M DE TUBO DE PVC DE 25MM,COM CONEXOES,ATE A CAIXA,LIGACAO DE ESGOTO COM 3,00M DE TUBO DE PVC DE 100MM A CAIXA DE INSPECAO E TUBO DE VENTILACAO,INCLUSIVE CONEXOES,EXCLUSIVE O TUBO DE VENTILACAO</v>
          </cell>
        </row>
        <row r="149">
          <cell r="E149" t="str">
            <v>08.06.05</v>
          </cell>
          <cell r="F149" t="str">
            <v>CAIXA DE INSPECAO,EXECUTADA COM CONEXOES CERAMICAS,COM DIAMETRO DE 100MM,INCLUSIVE BASE,CAIXA DE PROTECAO E TAMPA EM CONCRETO,CONFORME PADRAO CEDAE.FORNECIMENTO E ASSENTAMENTO</v>
          </cell>
        </row>
        <row r="150">
          <cell r="E150" t="str">
            <v>08.06.06</v>
          </cell>
          <cell r="F150" t="str">
            <v>FOSSA SEPTICA,DE CAMARA UNICA,TIPO CILINDRICA,DE CONCRETO PRE-MOLDADO,MEDINDO 1200X2000MM.FORNECIMENTO E COLOCACAO</v>
          </cell>
        </row>
        <row r="151">
          <cell r="E151" t="str">
            <v>08.06.07</v>
          </cell>
          <cell r="F151" t="str">
            <v>FILTRO ANAEROBIO,DE ANEIS DE CONCRETO PRE-MOLDADO,MEDINDO 1200X2000MM.FORNECIMENTO E COLOCACAO</v>
          </cell>
        </row>
        <row r="152">
          <cell r="E152" t="str">
            <v>08.06.08</v>
          </cell>
          <cell r="F152" t="str">
            <v>TAMPAO COMPLETO DE FERRO FUNDIDO NODULAR,ARTICULADO,PARA CAIXA DE INSPECAO OU SEMELHANTE,MEDINDO APROXIMADAMENTE (60X50)CM,CLASSE B125,CONFORME ABNT NBR 10160,ASSENTADO COM ARGAMASSA DE CIMENTO E AREIA,NO TRACO 1:4 EM VOLUME.FORNECIMENTO EASSENTAMENTO</v>
          </cell>
        </row>
        <row r="153">
          <cell r="E153" t="str">
            <v>08.06.09</v>
          </cell>
          <cell r="F153" t="str">
            <v>RESERVATORIO APOIADO PARA ARMAZENAMENTO DE AGUA POTAVEL OU PARA APROVEITAMENTO DE AGUA DA CHUVA AAC,EM FIBRA DE VIDRO OU POLIETILENO,COM CAPACIDADE EM TORNO DE 1000L,INCLUSIVE TAMPA DE VEDACAO COM ESCOTILHA E FIXADORES,CONFORME ABNT NBR 15527,12217 E 8220.FORNECIMENTO</v>
          </cell>
        </row>
        <row r="154">
          <cell r="E154" t="str">
            <v>08.06.10</v>
          </cell>
          <cell r="F154" t="str">
            <v>COLOCACAO DE RESERVATORIO DE FIBROCIMENTO,FIBRA DE VIDRO OUSEMELHANTE COM 1000L,INCLUSIVE PECAS DE APOIO EM ALVENARIA E MADEIRA SERRADA,E FLANGES DE LIGACAO HIDRAULICA,EXCLUSIVE FORNECIMENTO DO RESERVATORIO</v>
          </cell>
        </row>
        <row r="155">
          <cell r="E155" t="str">
            <v>08.07</v>
          </cell>
          <cell r="F155" t="str">
            <v>ECOBARREIRA DO CANAL CINTURA</v>
          </cell>
        </row>
        <row r="156">
          <cell r="E156" t="str">
            <v>08.07.01</v>
          </cell>
          <cell r="F156" t="str">
            <v>CABO COM ALMA DE AÇO, GALVANIZADO, 6X25 DE 7/8. FORNECIMENTO</v>
          </cell>
        </row>
        <row r="157">
          <cell r="E157" t="str">
            <v>08.07.02</v>
          </cell>
          <cell r="F157" t="str">
            <v>BARREIRA METÁLICA DE CONTENÇÃO DE RESÍDUOS SÓLIDOS FLUTUANTE. FORNECIMENTO E INSTALAÇAO</v>
          </cell>
        </row>
        <row r="158">
          <cell r="E158" t="str">
            <v>08.08</v>
          </cell>
          <cell r="F158" t="str">
            <v>BOMBA DE ESGOTAMENTO PARA MANUTENÇÃO</v>
          </cell>
        </row>
        <row r="159">
          <cell r="E159" t="str">
            <v>08.08.01</v>
          </cell>
          <cell r="F159" t="str">
            <v>ESCAVACAO MANUAL DE VALA/CAVA EM MATERIAL DE 1ªCATEGORIA ATE 1,50M DE PROFUNDIDADE,EM BECOS DE ATE 2,00M DE LARGURA COMIMPOSSIBILIDADE DE ENTRADA DE CAMINHAO OU EQUIPAMENTO MOTORIZADO PARA RETIRADA DO MATERIAL,EM FAVELAS,EXCLUSIVE ESCORAMENTO E ESGOTAMENTO</v>
          </cell>
        </row>
        <row r="160">
          <cell r="E160" t="str">
            <v>08.08.02</v>
          </cell>
          <cell r="F160" t="str">
            <v>CONCRETO ARMADO,FCK=20MPA,INCLUINDO MATERIAIS PARA 1,00M3 DE CONCRETO(IMPORTADO DE USINA)ADENSADO E COLOCADO,14,00M2 DEAREA MOLDADA,FORMAS E ESCORAMENTO CONFORME ITENS 11.004.0022 E 11.004.0035,60KG DE ACO CA-50,INCLUSIVE MAO-DE-OBRA PARACORTE,DOBRAGEM,MONTAGEM E COLOCACAO NAS FORMAS</v>
          </cell>
        </row>
        <row r="161">
          <cell r="E161" t="str">
            <v>08.08.03</v>
          </cell>
          <cell r="F161" t="str">
            <v>TUBO DE FERRO FUNDIDO DUCTIL COM 2 FLANGES SOLDADOS,CLASSE DE PRESSAO PN-10,ESPESSURA CLASSE K-9,PARA AGUA,CONFORME ABNT NBR 7560 E ABNT NBR 7675,REVESTIDO INTERNAMENTE COM ARGAMASSA DE CIMENTO E EXTERNAMENTE COM ZINCO METALICO E PINTURA BETUMINOSA,EXCLUSIVE ACESSORIOS PARA JUNTA,COM DIAMETRO DE 150MM,COMPRIMENTO ATE 1,0M.FORNECIMENTO</v>
          </cell>
        </row>
        <row r="162">
          <cell r="E162" t="str">
            <v>08.08.04</v>
          </cell>
          <cell r="F162" t="str">
            <v>Bomba hidráulica submersível, trifásica, motor elétrico com potência de 15CV, 220/380V, para tubulação de 6", modelo Jumbo 84LD da ABS ou similar.  Fornecimento.(desonerado)</v>
          </cell>
        </row>
        <row r="163">
          <cell r="E163" t="str">
            <v>08.08.05</v>
          </cell>
          <cell r="F163" t="str">
            <v>MAO-DE-OBRA DE MONTADOR ELETROMECANICO,INCLUSIVE ENCARGOS SOCIAIS</v>
          </cell>
        </row>
        <row r="164">
          <cell r="E164" t="str">
            <v>08.08.06</v>
          </cell>
          <cell r="F164" t="str">
            <v>MAO-DE-OBRA DE AJUDANTE DE MONTADOR ELETROMECANICO,INCLUSIVE ENCARGOS SOCIAIS</v>
          </cell>
        </row>
        <row r="165">
          <cell r="E165" t="str">
            <v>09</v>
          </cell>
          <cell r="F165" t="str">
            <v>LIMPEZA DOS RESÍDUOS SÓLIDOS DAS COMPORTAS</v>
          </cell>
        </row>
        <row r="166">
          <cell r="E166" t="str">
            <v>09.01</v>
          </cell>
          <cell r="F166" t="str">
            <v>LIMPEZA DOS RESÍDUOS SÓLIDOS DAS COMPORTAS</v>
          </cell>
        </row>
        <row r="167">
          <cell r="E167" t="str">
            <v>09.01.01</v>
          </cell>
          <cell r="F167" t="str">
            <v>RETIRADA DE MATERIAL PROVENIENTE DE PODA,DE VARREDURA,OU DELIMPEZAS DIVERSAS,A SER FEITA EM CAMINHAO C/NO MINIMO 4,00M3 DE CAPACIDADE,COMPREENDENDO CARGA,DESCARGA E TRANSPORTE ATE 30KM DE DISTANCIA</v>
          </cell>
        </row>
        <row r="168">
          <cell r="E168" t="str">
            <v>09.01.02</v>
          </cell>
          <cell r="F168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</row>
        <row r="169">
          <cell r="E169" t="str">
            <v>09.01.03</v>
          </cell>
          <cell r="F169" t="str">
            <v>TRANSPORTE DE CARGA DE QUALQUER NATUREZA,EXCLUSIVE AS DESPESAS DE CARGA E DESCARGA,TANTO DE ESPERA DO CAMINHAO COMO DO SERVENTE OU EQUIPAMENTO AUXILIAR,A VELOCIDADE MEDIA DE 35KM/H,EM CAMINHAO BASCULANTE A OLEO DIESEL,COM CAPACIDADE UTIL DE 17T</v>
          </cell>
        </row>
        <row r="170">
          <cell r="E170" t="str">
            <v>09.01.04</v>
          </cell>
          <cell r="F170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</row>
        <row r="171">
          <cell r="E171" t="str">
            <v>09.01.05</v>
          </cell>
          <cell r="F171" t="str">
            <v>BARRAGEM PROVISORIA OU ENSECADEIRA,PARA DESVIOS DE PEQUENOSCURSOS D'AGUA COM SACOS DE AREIA</v>
          </cell>
        </row>
        <row r="172">
          <cell r="E172" t="str">
            <v>09.01.06</v>
          </cell>
          <cell r="F172" t="str">
            <v>ESGOTAMENTO DE VALA MEDIDO PELA POTENCIA INSTALADA E PELO TEMPO DE FUNCIONAMENTO</v>
          </cell>
        </row>
        <row r="173">
          <cell r="E173" t="str">
            <v>09.01.07</v>
          </cell>
          <cell r="F173" t="str">
            <v>ESGOTAMENTO DE VALA MEDIDO PELA POTENCIA INSTALADA E PELO TEMPO DE FUNCIONAMENTO,DEVENDO SER USADO COMO SEU COMPLEMENTO,CONSIDERANDO A HORA IMPRODUTIVA DA BOMBA.</v>
          </cell>
        </row>
        <row r="174">
          <cell r="E174" t="str">
            <v>09.01.08</v>
          </cell>
          <cell r="F174" t="str">
            <v>Embarcação de alumínio com comprimento de 6 m e motor de popa - 18,60 kW</v>
          </cell>
        </row>
        <row r="175">
          <cell r="E175" t="str">
            <v>09.01.09</v>
          </cell>
          <cell r="F175" t="str">
            <v>Embarcação de alumínio com comprimento de 6 m e motor de popa - 18,60 kW</v>
          </cell>
        </row>
        <row r="176">
          <cell r="E176" t="str">
            <v>10</v>
          </cell>
          <cell r="F176" t="str">
            <v>REMOÇÃO DOS ELEMENTOS DAS COMPORTAS</v>
          </cell>
        </row>
        <row r="177">
          <cell r="E177" t="str">
            <v>10.01</v>
          </cell>
          <cell r="F177" t="str">
            <v>REMOÇÃO DOS ELEMENTOS DAS COMPORTAS</v>
          </cell>
        </row>
        <row r="178">
          <cell r="E178" t="str">
            <v>10.01.01</v>
          </cell>
          <cell r="F178" t="str">
            <v>REMOÇÃO DE TAMPA DE CONCRETO SEM REAPROVEITAMENTO DO MESMO, COM AUXÍLIO DA RETROESCAVADEIRA E/OU MUNCK</v>
          </cell>
        </row>
        <row r="179">
          <cell r="E179" t="str">
            <v>10.01.02</v>
          </cell>
          <cell r="F179" t="str">
            <v>ARRANCAMENTO E REMOÇÃO DE GRADES EM COMPORTAS, COM UTILIZAÇÃO DE TALHA - GUINCHO</v>
          </cell>
        </row>
        <row r="180">
          <cell r="E180" t="str">
            <v>10.01.03</v>
          </cell>
          <cell r="F180" t="str">
            <v>ARRANCAMENTO E REMOÇÃO DE VÁLVULA STOP LOG</v>
          </cell>
        </row>
        <row r="181">
          <cell r="E181" t="str">
            <v>10.01.04</v>
          </cell>
          <cell r="F181" t="str">
            <v>DESMONTAGEM E REMOÇÃO DE VALVULA FLAP DM 1000 A 1500MM, COM AUXILIO DE GUINDASTE</v>
          </cell>
        </row>
        <row r="182">
          <cell r="E182" t="str">
            <v>10.01.05</v>
          </cell>
          <cell r="F182" t="str">
            <v>CARGA E DESCARGA MECANICA,COM PA-CARREGADEIRA,COM 1,30M3 DECAPACIDADE,UTILIZANDO CAMINHAO BASCULANTE A OLEO DIESEL,COMCAPACIDADE UTIL DE 8T,CONSIDERADOS PARA O CAMINHAO OS TEMPOS DE ESPERA,MANOBRA,CARGA E DESCARGA E PARA A CARREGADEIRA OS TEMPOS DE ESPERA E OPERACAO PARA CARGAS DE 500T POR DIA DE8H</v>
          </cell>
        </row>
        <row r="183">
          <cell r="E183" t="str">
            <v>10.01.06</v>
          </cell>
          <cell r="F183" t="str">
            <v>TRANSPORTE DE CARGA DE QUALQUER NATUREZA,EXCLUSIVE AS DESPESAS DE CARGA E DESCARGA,TANTO DE ESPERA DO CAMINHAO COMO DO SERVENTE OU EQUIPAMENTO AUXILIAR,A VELOCIDADE MEDIA DE 35KM/H,EM CAMINHAO BASCULANTE A OLEO DIESEL,COM CAPACIDADE UTIL DE 17T</v>
          </cell>
        </row>
        <row r="184">
          <cell r="E184" t="str">
            <v>10.01.07</v>
          </cell>
          <cell r="F184" t="str">
            <v>Disposição final de materiais e resíduos de obras em locais de operação e disposição final apropriados, autorizados e/ou licenciados pelos órgãos de licenciamento e de controle ambiental, medida por tonelada transportada, sendo comprovada conforme legislação pertinente.</v>
          </cell>
        </row>
        <row r="185">
          <cell r="E185" t="str">
            <v>11</v>
          </cell>
          <cell r="F185" t="str">
            <v xml:space="preserve">FORNECIMENTO E INSTALAÇÃO DOS ELEMENTOS DAS COMPORTAS </v>
          </cell>
        </row>
        <row r="186">
          <cell r="E186" t="str">
            <v>11.01</v>
          </cell>
          <cell r="F186" t="str">
            <v xml:space="preserve">FORNECIMENTO E INSTALAÇÃO DOS ELEMENTOS DAS COMPORTAS </v>
          </cell>
        </row>
        <row r="187">
          <cell r="E187" t="str">
            <v>11.01.01</v>
          </cell>
          <cell r="F187" t="str">
            <v>FORMAS DE MADEIRA DE 3ª PARA MOLDAGEM DE PECAS DE CONCRETO ARMADO COM PARAMENTOS PLANOS,EM LAJES,VIGAS,PAREDES,ETC,SERVINDO A MADEIRA 1 VEZ,INCLUSIVE DESMOLDAGEM,EXCLUSIVE ESCORAMENTO</v>
          </cell>
        </row>
        <row r="188">
          <cell r="E188" t="str">
            <v>11.01.02</v>
          </cell>
          <cell r="F188" t="str">
            <v>CONCRETO DOSADO RACIONALMENTE PARA UMA RESISTENCIA CARACTERISTICA A COMPRESSAO DE 40MPA,INCLUSIVE MATERIAIS,TRANSPORTE,PREPARO COM BETONEIRA,LANCAMENTO E ADENSAMENTO</v>
          </cell>
        </row>
        <row r="189">
          <cell r="E189" t="str">
            <v>11.01.03</v>
          </cell>
          <cell r="F189" t="str">
            <v>BARRA DE ACO CA-50,COM SALIENCIA OU MOSSA,COEFICIENTE DE CONFORMACAO SUPERFICIAL MINIMO (ADERENCIA) IGUAL A 1,5,DIAMETRO DE 6,3MM,DESTINADA A ARMADURA DE CONCRETO ARMADO,10% DE PERDAS DE PONTAS E ARAME 18.FORNECIMENTO</v>
          </cell>
        </row>
        <row r="190">
          <cell r="E190" t="str">
            <v>11.01.04</v>
          </cell>
          <cell r="F190" t="str">
            <v>CORTE,DOBRAGEM,MONTAGEM E COLOCACAO DE FERRAGENS NAS FORMAS,ACO CA-50,EM BARRAS REDONDAS,COM DIAMETRO IGUAL A 6,3MM</v>
          </cell>
        </row>
        <row r="191">
          <cell r="E191" t="str">
            <v>11.01.05</v>
          </cell>
          <cell r="F191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</row>
        <row r="192">
          <cell r="E192" t="str">
            <v>11.01.06</v>
          </cell>
          <cell r="F192" t="str">
            <v xml:space="preserve">FORNECIMENTO E INSTALAÇÃO DE VALVULA FLAP DM 1000 A 1500MM, COM AUXILIO DE GUINDASTE </v>
          </cell>
        </row>
        <row r="193">
          <cell r="E193" t="str">
            <v>11.01.07</v>
          </cell>
          <cell r="F193" t="str">
            <v>FORNECIMENTO E INSTALAÇÃO DE GRADE PARA COMPORTAS</v>
          </cell>
        </row>
        <row r="194">
          <cell r="E194" t="str">
            <v>11.01.08</v>
          </cell>
          <cell r="F194" t="str">
            <v xml:space="preserve">FORNECIMENTO DE VÁLVULA STOP LOG </v>
          </cell>
        </row>
        <row r="195">
          <cell r="E195" t="str">
            <v>11.01.09</v>
          </cell>
          <cell r="F195" t="str">
            <v xml:space="preserve">INSTALAÇÃO DE VÁLVULA STOP LOG </v>
          </cell>
        </row>
        <row r="196">
          <cell r="E196" t="str">
            <v>11.02</v>
          </cell>
          <cell r="F196" t="str">
            <v>RECUPERAÇÃO ESTRUTURAL DAS COMPORTAS</v>
          </cell>
        </row>
        <row r="197">
          <cell r="E197" t="str">
            <v>11.02.01</v>
          </cell>
          <cell r="F197" t="str">
            <v>LIMPEZA DE CONCRETO APARENTE COM JATO D`AGUA,SOLVENTE E ESCOVA DE PIACAVA</v>
          </cell>
        </row>
        <row r="198">
          <cell r="E198" t="str">
            <v>11.02.02</v>
          </cell>
          <cell r="F198" t="str">
            <v>APICOAMENTO DE CONCRETO OU PISO CIMENTADO</v>
          </cell>
        </row>
        <row r="199">
          <cell r="E199" t="str">
            <v>11.02.03</v>
          </cell>
          <cell r="F199" t="str">
            <v>INJECAO DE RESINA EPOXICA EM FISSURAS DE CONCRETO ESTRUTURAL,INCLUSIVE PREPARO DO LOCAL,PERFURACAO E VEDACAO E O FORNECIMENTO DOS MATERIAIS A INJETAR</v>
          </cell>
        </row>
        <row r="200">
          <cell r="E200" t="str">
            <v>11.02.04</v>
          </cell>
          <cell r="F200" t="str">
            <v>APLICACAO COM AIRLESS DE INIBIDOR DE CORROSAO, EM ESTRUTURADE CONCRETO ARMADO NOS SERVICOS DE RECUPERACAO ESTRUTURAL,EXCLUSIVE LIMPEZA DA ESTRUTURA</v>
          </cell>
        </row>
        <row r="201">
          <cell r="E201" t="str">
            <v>11.02.05</v>
          </cell>
          <cell r="F201" t="str">
            <v>RECOMPOSICAO DE CAPEAMENTO DE CONCRETO E PEQUENAS ESPESSURAS EM SERVICOS DE RECUPERACAO ESTRUTURAL,COM ARGAMASSA DE CIMENTO E AREIA NO TRACO 1:3 ADITIVADA COM RESINA ACRILICA NA PROPORCAO 50ML/M3 DE ARGAMASSA E SILICA ATIVA NA PROPORCAO DE5% A 10% DE CIMENTO</v>
          </cell>
        </row>
        <row r="202">
          <cell r="E202" t="str">
            <v>11.02.06</v>
          </cell>
          <cell r="F202" t="str">
            <v>RECUPERACAO DE ARMADURAS EM ESTRUTURA DE CONCRETO,POR MEIO DE SOLDA A FRIO,INCLUSIVE FORNECIMENTO,CORTE,DOBRAGEM E COLOCACAO</v>
          </cell>
        </row>
        <row r="203">
          <cell r="E203" t="str">
            <v>12</v>
          </cell>
          <cell r="F203" t="str">
            <v>AS BUILT</v>
          </cell>
        </row>
        <row r="204">
          <cell r="E204" t="str">
            <v>12.01</v>
          </cell>
          <cell r="F204" t="str">
            <v>AS BUILT</v>
          </cell>
        </row>
        <row r="205">
          <cell r="E205" t="str">
            <v>12.01.01</v>
          </cell>
          <cell r="F205" t="str">
            <v xml:space="preserve">AS BUILT </v>
          </cell>
        </row>
        <row r="206">
          <cell r="E206" t="str">
            <v>Total Geral</v>
          </cell>
          <cell r="F206" t="str">
            <v/>
          </cell>
        </row>
        <row r="207">
          <cell r="E207" t="str">
            <v/>
          </cell>
          <cell r="F207" t="str">
            <v/>
          </cell>
        </row>
        <row r="208">
          <cell r="E208" t="str">
            <v/>
          </cell>
          <cell r="F208" t="str">
            <v/>
          </cell>
        </row>
        <row r="209">
          <cell r="E209" t="str">
            <v/>
          </cell>
          <cell r="F209" t="str">
            <v/>
          </cell>
        </row>
        <row r="210">
          <cell r="E210" t="str">
            <v/>
          </cell>
          <cell r="F210" t="str">
            <v/>
          </cell>
        </row>
        <row r="211">
          <cell r="E211" t="str">
            <v/>
          </cell>
          <cell r="F211" t="str">
            <v/>
          </cell>
        </row>
        <row r="212">
          <cell r="E212" t="str">
            <v/>
          </cell>
          <cell r="F212" t="str">
            <v/>
          </cell>
        </row>
        <row r="213">
          <cell r="E213" t="str">
            <v/>
          </cell>
          <cell r="F213" t="str">
            <v/>
          </cell>
        </row>
        <row r="214">
          <cell r="E214" t="str">
            <v/>
          </cell>
          <cell r="F214" t="str">
            <v/>
          </cell>
        </row>
        <row r="215">
          <cell r="E215" t="str">
            <v/>
          </cell>
          <cell r="F215" t="str">
            <v/>
          </cell>
        </row>
        <row r="216">
          <cell r="E216" t="str">
            <v/>
          </cell>
          <cell r="F216" t="str">
            <v/>
          </cell>
        </row>
        <row r="217">
          <cell r="E217" t="str">
            <v/>
          </cell>
          <cell r="F217" t="str">
            <v/>
          </cell>
        </row>
        <row r="218">
          <cell r="E218" t="str">
            <v/>
          </cell>
          <cell r="F218" t="str">
            <v/>
          </cell>
        </row>
        <row r="219">
          <cell r="E219" t="str">
            <v/>
          </cell>
          <cell r="F219" t="str">
            <v/>
          </cell>
        </row>
        <row r="220">
          <cell r="E220" t="str">
            <v/>
          </cell>
          <cell r="F220" t="str">
            <v/>
          </cell>
        </row>
        <row r="221">
          <cell r="E221" t="str">
            <v/>
          </cell>
          <cell r="F221" t="str">
            <v/>
          </cell>
        </row>
        <row r="222">
          <cell r="E222" t="str">
            <v/>
          </cell>
          <cell r="F222" t="str">
            <v/>
          </cell>
        </row>
        <row r="223">
          <cell r="E223" t="str">
            <v/>
          </cell>
          <cell r="F223" t="str">
            <v/>
          </cell>
        </row>
        <row r="224">
          <cell r="E224" t="str">
            <v/>
          </cell>
          <cell r="F224" t="str">
            <v/>
          </cell>
        </row>
        <row r="225">
          <cell r="E225" t="str">
            <v/>
          </cell>
          <cell r="F225" t="str">
            <v/>
          </cell>
        </row>
        <row r="226">
          <cell r="E226" t="str">
            <v/>
          </cell>
          <cell r="F226" t="str">
            <v/>
          </cell>
        </row>
        <row r="227">
          <cell r="E227" t="str">
            <v/>
          </cell>
          <cell r="F227" t="str">
            <v/>
          </cell>
        </row>
        <row r="228">
          <cell r="E228" t="str">
            <v/>
          </cell>
          <cell r="F228" t="str">
            <v/>
          </cell>
        </row>
        <row r="229">
          <cell r="E229" t="str">
            <v/>
          </cell>
          <cell r="F229" t="str">
            <v/>
          </cell>
        </row>
        <row r="230">
          <cell r="E230" t="str">
            <v/>
          </cell>
          <cell r="F230" t="str">
            <v/>
          </cell>
        </row>
        <row r="231">
          <cell r="E231" t="str">
            <v/>
          </cell>
          <cell r="F231" t="str">
            <v/>
          </cell>
        </row>
        <row r="232">
          <cell r="E232" t="str">
            <v/>
          </cell>
          <cell r="F232" t="str">
            <v/>
          </cell>
        </row>
        <row r="233">
          <cell r="E233" t="str">
            <v/>
          </cell>
          <cell r="F233" t="str">
            <v/>
          </cell>
        </row>
        <row r="234">
          <cell r="E234" t="str">
            <v/>
          </cell>
          <cell r="F234" t="str">
            <v/>
          </cell>
        </row>
        <row r="235">
          <cell r="E235" t="str">
            <v/>
          </cell>
          <cell r="F235" t="str">
            <v/>
          </cell>
        </row>
        <row r="236">
          <cell r="E236" t="str">
            <v/>
          </cell>
          <cell r="F236" t="str">
            <v/>
          </cell>
        </row>
        <row r="237">
          <cell r="E237" t="str">
            <v/>
          </cell>
          <cell r="F237" t="str">
            <v/>
          </cell>
        </row>
        <row r="238">
          <cell r="E238" t="str">
            <v/>
          </cell>
          <cell r="F238" t="str">
            <v/>
          </cell>
        </row>
        <row r="239">
          <cell r="E239" t="str">
            <v/>
          </cell>
          <cell r="F239" t="str">
            <v/>
          </cell>
        </row>
        <row r="240">
          <cell r="E240" t="str">
            <v/>
          </cell>
          <cell r="F240" t="str">
            <v/>
          </cell>
        </row>
        <row r="241">
          <cell r="E241" t="str">
            <v/>
          </cell>
          <cell r="F241" t="str">
            <v/>
          </cell>
        </row>
        <row r="242">
          <cell r="E242" t="str">
            <v/>
          </cell>
          <cell r="F242" t="str">
            <v/>
          </cell>
        </row>
        <row r="243">
          <cell r="E243" t="str">
            <v/>
          </cell>
          <cell r="F243" t="str">
            <v/>
          </cell>
        </row>
        <row r="244">
          <cell r="E244" t="str">
            <v/>
          </cell>
          <cell r="F244" t="str">
            <v/>
          </cell>
        </row>
        <row r="245">
          <cell r="E245" t="str">
            <v/>
          </cell>
          <cell r="F245" t="str">
            <v/>
          </cell>
        </row>
        <row r="246">
          <cell r="E246" t="str">
            <v/>
          </cell>
          <cell r="F246" t="str">
            <v/>
          </cell>
        </row>
        <row r="247">
          <cell r="E247" t="str">
            <v/>
          </cell>
          <cell r="F247" t="str">
            <v/>
          </cell>
        </row>
        <row r="248">
          <cell r="E248" t="str">
            <v/>
          </cell>
          <cell r="F248" t="str">
            <v/>
          </cell>
        </row>
        <row r="249">
          <cell r="E249" t="str">
            <v/>
          </cell>
          <cell r="F249" t="str">
            <v/>
          </cell>
        </row>
        <row r="250">
          <cell r="E250" t="str">
            <v/>
          </cell>
          <cell r="F250" t="str">
            <v/>
          </cell>
        </row>
        <row r="251">
          <cell r="E251" t="str">
            <v/>
          </cell>
          <cell r="F251" t="str">
            <v/>
          </cell>
        </row>
        <row r="252">
          <cell r="E252" t="str">
            <v/>
          </cell>
          <cell r="F252" t="str">
            <v/>
          </cell>
        </row>
        <row r="253">
          <cell r="E253" t="str">
            <v/>
          </cell>
          <cell r="F253" t="str">
            <v/>
          </cell>
        </row>
        <row r="254">
          <cell r="E254" t="str">
            <v/>
          </cell>
          <cell r="F254" t="str">
            <v/>
          </cell>
        </row>
        <row r="255">
          <cell r="E255" t="str">
            <v/>
          </cell>
          <cell r="F255" t="str">
            <v/>
          </cell>
        </row>
        <row r="256">
          <cell r="E256" t="str">
            <v/>
          </cell>
          <cell r="F256" t="str">
            <v/>
          </cell>
        </row>
        <row r="257">
          <cell r="E257" t="str">
            <v/>
          </cell>
          <cell r="F257" t="str">
            <v/>
          </cell>
        </row>
        <row r="258">
          <cell r="E258" t="str">
            <v/>
          </cell>
          <cell r="F258" t="str">
            <v/>
          </cell>
        </row>
        <row r="259">
          <cell r="E259" t="str">
            <v/>
          </cell>
          <cell r="F259" t="str">
            <v/>
          </cell>
        </row>
        <row r="260">
          <cell r="E260" t="str">
            <v/>
          </cell>
          <cell r="F260" t="str">
            <v/>
          </cell>
        </row>
        <row r="261">
          <cell r="E261" t="str">
            <v/>
          </cell>
          <cell r="F261" t="str">
            <v/>
          </cell>
        </row>
        <row r="262">
          <cell r="E262" t="str">
            <v/>
          </cell>
          <cell r="F262" t="str">
            <v/>
          </cell>
        </row>
        <row r="263">
          <cell r="E263" t="str">
            <v/>
          </cell>
          <cell r="F263" t="str">
            <v/>
          </cell>
        </row>
        <row r="264">
          <cell r="E264" t="str">
            <v/>
          </cell>
          <cell r="F264" t="str">
            <v/>
          </cell>
        </row>
        <row r="265">
          <cell r="E265" t="str">
            <v/>
          </cell>
          <cell r="F265" t="str">
            <v/>
          </cell>
        </row>
        <row r="266">
          <cell r="E266" t="str">
            <v/>
          </cell>
          <cell r="F266" t="str">
            <v/>
          </cell>
        </row>
        <row r="267">
          <cell r="E267" t="str">
            <v/>
          </cell>
          <cell r="F267" t="str">
            <v/>
          </cell>
        </row>
        <row r="268">
          <cell r="E268" t="str">
            <v/>
          </cell>
          <cell r="F268" t="str">
            <v/>
          </cell>
        </row>
        <row r="269">
          <cell r="E269" t="str">
            <v/>
          </cell>
          <cell r="F269" t="str">
            <v/>
          </cell>
        </row>
        <row r="270">
          <cell r="E270" t="str">
            <v/>
          </cell>
          <cell r="F270" t="str">
            <v/>
          </cell>
        </row>
        <row r="271">
          <cell r="E271" t="str">
            <v/>
          </cell>
          <cell r="F271" t="str">
            <v/>
          </cell>
        </row>
        <row r="272">
          <cell r="E272" t="str">
            <v/>
          </cell>
          <cell r="F272" t="str">
            <v/>
          </cell>
        </row>
        <row r="273">
          <cell r="E273" t="str">
            <v/>
          </cell>
          <cell r="F273" t="str">
            <v/>
          </cell>
        </row>
        <row r="274">
          <cell r="E274" t="str">
            <v/>
          </cell>
          <cell r="F274" t="str">
            <v/>
          </cell>
        </row>
        <row r="275">
          <cell r="E275" t="str">
            <v/>
          </cell>
          <cell r="F275" t="str">
            <v/>
          </cell>
        </row>
        <row r="276">
          <cell r="E276" t="str">
            <v/>
          </cell>
          <cell r="F276" t="str">
            <v/>
          </cell>
        </row>
        <row r="277">
          <cell r="E277" t="str">
            <v/>
          </cell>
          <cell r="F277" t="str">
            <v/>
          </cell>
        </row>
        <row r="278">
          <cell r="E278" t="str">
            <v/>
          </cell>
          <cell r="F278" t="str">
            <v/>
          </cell>
        </row>
        <row r="279">
          <cell r="E279" t="str">
            <v/>
          </cell>
          <cell r="F279" t="str">
            <v/>
          </cell>
        </row>
        <row r="280">
          <cell r="E280" t="str">
            <v/>
          </cell>
          <cell r="F280" t="str">
            <v/>
          </cell>
        </row>
        <row r="281">
          <cell r="E281" t="str">
            <v/>
          </cell>
          <cell r="F281" t="str">
            <v/>
          </cell>
        </row>
        <row r="282">
          <cell r="E282" t="str">
            <v/>
          </cell>
          <cell r="F282" t="str">
            <v/>
          </cell>
        </row>
        <row r="283">
          <cell r="E283" t="str">
            <v/>
          </cell>
          <cell r="F283" t="str">
            <v/>
          </cell>
        </row>
        <row r="284">
          <cell r="E284" t="str">
            <v/>
          </cell>
          <cell r="F284" t="str">
            <v/>
          </cell>
        </row>
        <row r="285">
          <cell r="E285" t="str">
            <v/>
          </cell>
          <cell r="F285" t="str">
            <v/>
          </cell>
        </row>
        <row r="286">
          <cell r="E286" t="str">
            <v/>
          </cell>
          <cell r="F286" t="str">
            <v/>
          </cell>
        </row>
        <row r="287">
          <cell r="E287" t="str">
            <v/>
          </cell>
          <cell r="F287" t="str">
            <v/>
          </cell>
        </row>
        <row r="288">
          <cell r="E288" t="str">
            <v/>
          </cell>
          <cell r="F288" t="str">
            <v/>
          </cell>
        </row>
        <row r="289">
          <cell r="E289" t="str">
            <v/>
          </cell>
          <cell r="F289" t="str">
            <v/>
          </cell>
        </row>
        <row r="290">
          <cell r="E290" t="str">
            <v/>
          </cell>
          <cell r="F290" t="str">
            <v/>
          </cell>
        </row>
        <row r="291">
          <cell r="E291" t="str">
            <v/>
          </cell>
          <cell r="F291" t="str">
            <v/>
          </cell>
        </row>
        <row r="292">
          <cell r="E292" t="str">
            <v/>
          </cell>
          <cell r="F292" t="str">
            <v/>
          </cell>
        </row>
        <row r="293">
          <cell r="E293" t="str">
            <v/>
          </cell>
          <cell r="F293" t="str">
            <v/>
          </cell>
        </row>
        <row r="294">
          <cell r="E294" t="str">
            <v/>
          </cell>
          <cell r="F294" t="str">
            <v/>
          </cell>
        </row>
        <row r="295">
          <cell r="E295" t="str">
            <v/>
          </cell>
          <cell r="F295" t="str">
            <v/>
          </cell>
        </row>
        <row r="296">
          <cell r="E296" t="str">
            <v/>
          </cell>
          <cell r="F296" t="str">
            <v/>
          </cell>
        </row>
        <row r="297">
          <cell r="E297" t="str">
            <v/>
          </cell>
          <cell r="F297" t="str">
            <v/>
          </cell>
        </row>
        <row r="298">
          <cell r="E298" t="str">
            <v/>
          </cell>
          <cell r="F298" t="str">
            <v/>
          </cell>
        </row>
        <row r="299">
          <cell r="E299" t="str">
            <v/>
          </cell>
          <cell r="F299" t="str">
            <v/>
          </cell>
        </row>
        <row r="300">
          <cell r="E300" t="str">
            <v/>
          </cell>
          <cell r="F300" t="str">
            <v/>
          </cell>
        </row>
        <row r="301">
          <cell r="E301" t="str">
            <v/>
          </cell>
          <cell r="F301" t="str">
            <v/>
          </cell>
        </row>
        <row r="302">
          <cell r="E302" t="str">
            <v/>
          </cell>
          <cell r="F302" t="str">
            <v/>
          </cell>
        </row>
        <row r="303">
          <cell r="E303" t="str">
            <v/>
          </cell>
          <cell r="F303" t="str">
            <v/>
          </cell>
        </row>
        <row r="304">
          <cell r="E304" t="str">
            <v/>
          </cell>
          <cell r="F304" t="str">
            <v/>
          </cell>
        </row>
        <row r="305">
          <cell r="E305" t="str">
            <v/>
          </cell>
          <cell r="F305" t="str">
            <v/>
          </cell>
        </row>
        <row r="306">
          <cell r="E306" t="str">
            <v/>
          </cell>
          <cell r="F306" t="str">
            <v/>
          </cell>
        </row>
        <row r="307">
          <cell r="E307" t="str">
            <v/>
          </cell>
          <cell r="F307" t="str">
            <v/>
          </cell>
        </row>
        <row r="308">
          <cell r="E308" t="str">
            <v/>
          </cell>
          <cell r="F308" t="str">
            <v/>
          </cell>
        </row>
        <row r="309">
          <cell r="E309" t="str">
            <v/>
          </cell>
          <cell r="F309" t="str">
            <v/>
          </cell>
        </row>
        <row r="310">
          <cell r="E310" t="str">
            <v/>
          </cell>
          <cell r="F310" t="str">
            <v/>
          </cell>
        </row>
        <row r="311">
          <cell r="E311" t="str">
            <v/>
          </cell>
          <cell r="F311" t="str">
            <v/>
          </cell>
        </row>
        <row r="312">
          <cell r="E312" t="str">
            <v/>
          </cell>
          <cell r="F312" t="str">
            <v/>
          </cell>
        </row>
        <row r="313">
          <cell r="E313" t="str">
            <v/>
          </cell>
          <cell r="F313" t="str">
            <v/>
          </cell>
        </row>
        <row r="314">
          <cell r="E314" t="str">
            <v/>
          </cell>
          <cell r="F314" t="str">
            <v/>
          </cell>
        </row>
        <row r="315">
          <cell r="E315" t="str">
            <v/>
          </cell>
          <cell r="F315" t="str">
            <v/>
          </cell>
        </row>
        <row r="316">
          <cell r="E316" t="str">
            <v/>
          </cell>
          <cell r="F316" t="str">
            <v/>
          </cell>
        </row>
        <row r="317">
          <cell r="E317" t="str">
            <v/>
          </cell>
          <cell r="F317" t="str">
            <v/>
          </cell>
        </row>
        <row r="318">
          <cell r="E318" t="str">
            <v/>
          </cell>
          <cell r="F318" t="str">
            <v/>
          </cell>
        </row>
        <row r="319">
          <cell r="E319" t="str">
            <v/>
          </cell>
          <cell r="F319" t="str">
            <v/>
          </cell>
        </row>
        <row r="320">
          <cell r="E320" t="str">
            <v/>
          </cell>
          <cell r="F320" t="str">
            <v/>
          </cell>
        </row>
        <row r="321">
          <cell r="E321" t="str">
            <v/>
          </cell>
          <cell r="F321" t="str">
            <v/>
          </cell>
        </row>
        <row r="322">
          <cell r="E322" t="str">
            <v/>
          </cell>
          <cell r="F322" t="str">
            <v/>
          </cell>
        </row>
        <row r="323">
          <cell r="E323" t="str">
            <v/>
          </cell>
          <cell r="F323" t="str">
            <v/>
          </cell>
        </row>
        <row r="324">
          <cell r="E324" t="str">
            <v/>
          </cell>
          <cell r="F324" t="str">
            <v/>
          </cell>
        </row>
        <row r="325">
          <cell r="E325" t="str">
            <v/>
          </cell>
          <cell r="F325" t="str">
            <v/>
          </cell>
        </row>
        <row r="326">
          <cell r="E326" t="str">
            <v/>
          </cell>
          <cell r="F326" t="str">
            <v/>
          </cell>
        </row>
        <row r="327">
          <cell r="E327" t="str">
            <v/>
          </cell>
          <cell r="F327" t="str">
            <v/>
          </cell>
        </row>
        <row r="328">
          <cell r="E328" t="str">
            <v/>
          </cell>
          <cell r="F328" t="str">
            <v/>
          </cell>
        </row>
        <row r="329">
          <cell r="E329" t="str">
            <v/>
          </cell>
          <cell r="F329" t="str">
            <v/>
          </cell>
        </row>
        <row r="330">
          <cell r="E330" t="str">
            <v/>
          </cell>
          <cell r="F330" t="str">
            <v/>
          </cell>
        </row>
        <row r="331">
          <cell r="E331" t="str">
            <v/>
          </cell>
          <cell r="F331" t="str">
            <v/>
          </cell>
        </row>
        <row r="332">
          <cell r="E332" t="str">
            <v/>
          </cell>
          <cell r="F332" t="str">
            <v/>
          </cell>
        </row>
        <row r="333">
          <cell r="E333" t="str">
            <v/>
          </cell>
          <cell r="F333" t="str">
            <v/>
          </cell>
        </row>
        <row r="334">
          <cell r="E334" t="str">
            <v/>
          </cell>
          <cell r="F334" t="str">
            <v/>
          </cell>
        </row>
        <row r="335">
          <cell r="E335" t="str">
            <v/>
          </cell>
          <cell r="F335" t="str">
            <v/>
          </cell>
        </row>
        <row r="336">
          <cell r="E336" t="str">
            <v/>
          </cell>
          <cell r="F336" t="str">
            <v/>
          </cell>
        </row>
        <row r="337">
          <cell r="E337" t="str">
            <v/>
          </cell>
          <cell r="F337" t="str">
            <v/>
          </cell>
        </row>
        <row r="338">
          <cell r="E338" t="str">
            <v/>
          </cell>
          <cell r="F338" t="str">
            <v/>
          </cell>
        </row>
        <row r="339">
          <cell r="E339" t="str">
            <v/>
          </cell>
          <cell r="F339" t="str">
            <v/>
          </cell>
        </row>
        <row r="340">
          <cell r="E340" t="str">
            <v/>
          </cell>
          <cell r="F340" t="str">
            <v/>
          </cell>
        </row>
        <row r="341">
          <cell r="E341" t="str">
            <v/>
          </cell>
          <cell r="F341" t="str">
            <v/>
          </cell>
        </row>
        <row r="342">
          <cell r="E342" t="str">
            <v/>
          </cell>
          <cell r="F342" t="str">
            <v/>
          </cell>
        </row>
        <row r="343">
          <cell r="E343" t="str">
            <v/>
          </cell>
          <cell r="F343" t="str">
            <v/>
          </cell>
        </row>
        <row r="344">
          <cell r="E344" t="str">
            <v/>
          </cell>
          <cell r="F344" t="str">
            <v/>
          </cell>
        </row>
        <row r="345">
          <cell r="E345" t="str">
            <v/>
          </cell>
          <cell r="F345" t="str">
            <v/>
          </cell>
        </row>
        <row r="346">
          <cell r="E346" t="str">
            <v/>
          </cell>
          <cell r="F346" t="str">
            <v/>
          </cell>
        </row>
        <row r="347">
          <cell r="E347" t="str">
            <v/>
          </cell>
          <cell r="F347" t="str">
            <v/>
          </cell>
        </row>
        <row r="348">
          <cell r="E348" t="str">
            <v/>
          </cell>
          <cell r="F348" t="str">
            <v/>
          </cell>
        </row>
        <row r="349">
          <cell r="E349" t="str">
            <v/>
          </cell>
          <cell r="F349" t="str">
            <v/>
          </cell>
        </row>
        <row r="350">
          <cell r="E350" t="str">
            <v/>
          </cell>
          <cell r="F350" t="str">
            <v/>
          </cell>
        </row>
        <row r="351">
          <cell r="E351" t="str">
            <v/>
          </cell>
          <cell r="F351" t="str">
            <v/>
          </cell>
        </row>
        <row r="352">
          <cell r="E352" t="str">
            <v/>
          </cell>
          <cell r="F352" t="str">
            <v/>
          </cell>
        </row>
        <row r="353">
          <cell r="E353" t="str">
            <v/>
          </cell>
          <cell r="F353" t="str">
            <v/>
          </cell>
        </row>
        <row r="354">
          <cell r="E354" t="str">
            <v/>
          </cell>
          <cell r="F354" t="str">
            <v/>
          </cell>
        </row>
        <row r="355">
          <cell r="E355" t="str">
            <v/>
          </cell>
          <cell r="F355" t="str">
            <v/>
          </cell>
        </row>
        <row r="356">
          <cell r="E356" t="str">
            <v/>
          </cell>
          <cell r="F356" t="str">
            <v/>
          </cell>
        </row>
        <row r="357">
          <cell r="E357" t="str">
            <v/>
          </cell>
          <cell r="F357" t="str">
            <v/>
          </cell>
        </row>
        <row r="358">
          <cell r="E358" t="str">
            <v/>
          </cell>
          <cell r="F358" t="str">
            <v/>
          </cell>
        </row>
        <row r="359">
          <cell r="E359" t="str">
            <v/>
          </cell>
          <cell r="F359" t="str">
            <v/>
          </cell>
        </row>
        <row r="360">
          <cell r="E360" t="str">
            <v/>
          </cell>
          <cell r="F360" t="str">
            <v/>
          </cell>
        </row>
        <row r="361">
          <cell r="E361" t="str">
            <v/>
          </cell>
          <cell r="F361" t="str">
            <v/>
          </cell>
        </row>
        <row r="362">
          <cell r="E362" t="str">
            <v/>
          </cell>
          <cell r="F362" t="str">
            <v/>
          </cell>
        </row>
        <row r="363">
          <cell r="E363" t="str">
            <v/>
          </cell>
          <cell r="F363" t="str">
            <v/>
          </cell>
        </row>
        <row r="364">
          <cell r="E364" t="str">
            <v/>
          </cell>
          <cell r="F364" t="str">
            <v/>
          </cell>
        </row>
        <row r="365">
          <cell r="E365" t="str">
            <v/>
          </cell>
          <cell r="F365" t="str">
            <v/>
          </cell>
        </row>
        <row r="366">
          <cell r="E366" t="str">
            <v/>
          </cell>
          <cell r="F366" t="str">
            <v/>
          </cell>
        </row>
        <row r="367">
          <cell r="E367" t="str">
            <v/>
          </cell>
          <cell r="F367" t="str">
            <v/>
          </cell>
        </row>
        <row r="368">
          <cell r="E368" t="str">
            <v/>
          </cell>
          <cell r="F368" t="str">
            <v/>
          </cell>
        </row>
        <row r="369">
          <cell r="E369" t="str">
            <v/>
          </cell>
          <cell r="F369" t="str">
            <v/>
          </cell>
        </row>
        <row r="370">
          <cell r="E370" t="str">
            <v/>
          </cell>
          <cell r="F370" t="str">
            <v/>
          </cell>
        </row>
        <row r="371">
          <cell r="E371" t="str">
            <v/>
          </cell>
          <cell r="F371" t="str">
            <v/>
          </cell>
        </row>
        <row r="372">
          <cell r="E372" t="str">
            <v/>
          </cell>
          <cell r="F372" t="str">
            <v/>
          </cell>
        </row>
        <row r="373">
          <cell r="E373" t="str">
            <v/>
          </cell>
          <cell r="F373" t="str">
            <v/>
          </cell>
        </row>
        <row r="374">
          <cell r="E374" t="str">
            <v/>
          </cell>
          <cell r="F374" t="str">
            <v/>
          </cell>
        </row>
        <row r="375">
          <cell r="E375" t="str">
            <v/>
          </cell>
          <cell r="F375" t="str">
            <v/>
          </cell>
        </row>
        <row r="376">
          <cell r="E376" t="str">
            <v/>
          </cell>
          <cell r="F376" t="str">
            <v/>
          </cell>
        </row>
        <row r="377">
          <cell r="E377" t="str">
            <v/>
          </cell>
          <cell r="F377" t="str">
            <v/>
          </cell>
        </row>
        <row r="378">
          <cell r="E378" t="str">
            <v/>
          </cell>
          <cell r="F378" t="str">
            <v/>
          </cell>
        </row>
        <row r="379">
          <cell r="E379" t="str">
            <v/>
          </cell>
          <cell r="F379" t="str">
            <v/>
          </cell>
        </row>
        <row r="380">
          <cell r="E380" t="str">
            <v/>
          </cell>
          <cell r="F380" t="str">
            <v/>
          </cell>
        </row>
        <row r="381">
          <cell r="E381" t="str">
            <v/>
          </cell>
          <cell r="F381" t="str">
            <v/>
          </cell>
        </row>
        <row r="382">
          <cell r="E382" t="str">
            <v/>
          </cell>
          <cell r="F382" t="str">
            <v/>
          </cell>
        </row>
        <row r="383">
          <cell r="E383" t="str">
            <v/>
          </cell>
          <cell r="F383" t="str">
            <v/>
          </cell>
        </row>
        <row r="384">
          <cell r="E384" t="str">
            <v/>
          </cell>
          <cell r="F384" t="str">
            <v/>
          </cell>
        </row>
        <row r="385">
          <cell r="E385" t="str">
            <v/>
          </cell>
          <cell r="F385" t="str">
            <v/>
          </cell>
        </row>
        <row r="386">
          <cell r="E386" t="str">
            <v/>
          </cell>
          <cell r="F386" t="str">
            <v/>
          </cell>
        </row>
        <row r="387">
          <cell r="E387" t="str">
            <v/>
          </cell>
          <cell r="F387" t="str">
            <v/>
          </cell>
        </row>
        <row r="388">
          <cell r="E388" t="str">
            <v/>
          </cell>
          <cell r="F388" t="str">
            <v/>
          </cell>
        </row>
        <row r="389">
          <cell r="E389" t="str">
            <v/>
          </cell>
          <cell r="F389" t="str">
            <v/>
          </cell>
        </row>
        <row r="390">
          <cell r="E390" t="str">
            <v/>
          </cell>
          <cell r="F390" t="str">
            <v/>
          </cell>
        </row>
        <row r="391">
          <cell r="E391" t="str">
            <v/>
          </cell>
          <cell r="F391" t="str">
            <v/>
          </cell>
        </row>
        <row r="392">
          <cell r="E392" t="str">
            <v/>
          </cell>
          <cell r="F392" t="str">
            <v/>
          </cell>
        </row>
        <row r="393">
          <cell r="E393" t="str">
            <v/>
          </cell>
          <cell r="F393" t="str">
            <v/>
          </cell>
        </row>
        <row r="394">
          <cell r="E394" t="str">
            <v/>
          </cell>
          <cell r="F394" t="str">
            <v/>
          </cell>
        </row>
        <row r="395">
          <cell r="E395" t="str">
            <v/>
          </cell>
          <cell r="F395" t="str">
            <v/>
          </cell>
        </row>
        <row r="396">
          <cell r="E396" t="str">
            <v/>
          </cell>
          <cell r="F396" t="str">
            <v/>
          </cell>
        </row>
        <row r="397">
          <cell r="E397" t="str">
            <v/>
          </cell>
          <cell r="F397" t="str">
            <v/>
          </cell>
        </row>
        <row r="398">
          <cell r="E398" t="str">
            <v/>
          </cell>
          <cell r="F398" t="str">
            <v/>
          </cell>
        </row>
        <row r="399">
          <cell r="E399" t="str">
            <v/>
          </cell>
          <cell r="F399" t="str">
            <v/>
          </cell>
        </row>
        <row r="400">
          <cell r="E400" t="str">
            <v/>
          </cell>
          <cell r="F400" t="str">
            <v/>
          </cell>
        </row>
        <row r="401">
          <cell r="E401" t="str">
            <v/>
          </cell>
          <cell r="F401" t="str">
            <v/>
          </cell>
        </row>
        <row r="402">
          <cell r="E402" t="str">
            <v/>
          </cell>
          <cell r="F402" t="str">
            <v/>
          </cell>
        </row>
        <row r="403">
          <cell r="E403" t="str">
            <v/>
          </cell>
          <cell r="F403" t="str">
            <v/>
          </cell>
        </row>
        <row r="404">
          <cell r="E404" t="str">
            <v/>
          </cell>
          <cell r="F404" t="str">
            <v/>
          </cell>
        </row>
        <row r="405">
          <cell r="E405" t="str">
            <v/>
          </cell>
          <cell r="F405" t="str">
            <v/>
          </cell>
        </row>
        <row r="406">
          <cell r="E406" t="str">
            <v/>
          </cell>
          <cell r="F406" t="str">
            <v/>
          </cell>
        </row>
        <row r="407">
          <cell r="E407" t="str">
            <v/>
          </cell>
          <cell r="F407" t="str">
            <v/>
          </cell>
        </row>
        <row r="408">
          <cell r="E408" t="str">
            <v/>
          </cell>
          <cell r="F408" t="str">
            <v/>
          </cell>
        </row>
        <row r="409">
          <cell r="E409" t="str">
            <v/>
          </cell>
          <cell r="F409" t="str">
            <v/>
          </cell>
        </row>
        <row r="410">
          <cell r="E410" t="str">
            <v/>
          </cell>
          <cell r="F410" t="str">
            <v/>
          </cell>
        </row>
        <row r="411">
          <cell r="E411" t="str">
            <v/>
          </cell>
          <cell r="F411" t="str">
            <v/>
          </cell>
        </row>
        <row r="412">
          <cell r="E412" t="str">
            <v/>
          </cell>
          <cell r="F412" t="str">
            <v/>
          </cell>
        </row>
        <row r="413">
          <cell r="E413" t="str">
            <v/>
          </cell>
          <cell r="F413" t="str">
            <v/>
          </cell>
        </row>
        <row r="414">
          <cell r="E414" t="str">
            <v/>
          </cell>
          <cell r="F414" t="str">
            <v/>
          </cell>
        </row>
        <row r="415">
          <cell r="E415" t="str">
            <v/>
          </cell>
          <cell r="F415" t="str">
            <v/>
          </cell>
        </row>
        <row r="416">
          <cell r="E416" t="str">
            <v/>
          </cell>
          <cell r="F416" t="str">
            <v/>
          </cell>
        </row>
        <row r="417">
          <cell r="E417" t="str">
            <v/>
          </cell>
          <cell r="F417" t="str">
            <v/>
          </cell>
        </row>
        <row r="418">
          <cell r="E418" t="str">
            <v/>
          </cell>
          <cell r="F418" t="str">
            <v/>
          </cell>
        </row>
        <row r="419">
          <cell r="E419" t="str">
            <v/>
          </cell>
          <cell r="F419" t="str">
            <v/>
          </cell>
        </row>
        <row r="420">
          <cell r="E420" t="str">
            <v/>
          </cell>
          <cell r="F420" t="str">
            <v/>
          </cell>
        </row>
        <row r="421">
          <cell r="E421" t="str">
            <v/>
          </cell>
          <cell r="F421" t="str">
            <v/>
          </cell>
        </row>
        <row r="422">
          <cell r="E422" t="str">
            <v/>
          </cell>
          <cell r="F422" t="str">
            <v/>
          </cell>
        </row>
        <row r="423">
          <cell r="E423" t="str">
            <v/>
          </cell>
          <cell r="F423" t="str">
            <v/>
          </cell>
        </row>
        <row r="424">
          <cell r="E424" t="str">
            <v/>
          </cell>
          <cell r="F424" t="str">
            <v/>
          </cell>
        </row>
        <row r="425">
          <cell r="E425" t="str">
            <v/>
          </cell>
          <cell r="F425" t="str">
            <v/>
          </cell>
        </row>
        <row r="426">
          <cell r="E426" t="str">
            <v/>
          </cell>
          <cell r="F426" t="str">
            <v/>
          </cell>
        </row>
        <row r="427">
          <cell r="E427" t="str">
            <v/>
          </cell>
          <cell r="F427" t="str">
            <v/>
          </cell>
        </row>
        <row r="428">
          <cell r="E428" t="str">
            <v/>
          </cell>
          <cell r="F428" t="str">
            <v/>
          </cell>
        </row>
        <row r="429">
          <cell r="E429" t="str">
            <v/>
          </cell>
          <cell r="F429" t="str">
            <v/>
          </cell>
        </row>
        <row r="430">
          <cell r="E430" t="str">
            <v/>
          </cell>
          <cell r="F430" t="str">
            <v/>
          </cell>
        </row>
        <row r="431">
          <cell r="E431" t="str">
            <v/>
          </cell>
          <cell r="F431" t="str">
            <v/>
          </cell>
        </row>
        <row r="432">
          <cell r="E432" t="str">
            <v/>
          </cell>
          <cell r="F432" t="str">
            <v/>
          </cell>
        </row>
        <row r="433">
          <cell r="E433" t="str">
            <v/>
          </cell>
          <cell r="F433" t="str">
            <v/>
          </cell>
        </row>
        <row r="434">
          <cell r="E434" t="str">
            <v/>
          </cell>
          <cell r="F434" t="str">
            <v/>
          </cell>
        </row>
        <row r="435">
          <cell r="E435" t="str">
            <v/>
          </cell>
          <cell r="F435" t="str">
            <v/>
          </cell>
        </row>
        <row r="436">
          <cell r="E436" t="str">
            <v/>
          </cell>
          <cell r="F436" t="str">
            <v/>
          </cell>
        </row>
        <row r="437">
          <cell r="E437" t="str">
            <v/>
          </cell>
          <cell r="F437" t="str">
            <v/>
          </cell>
        </row>
        <row r="438">
          <cell r="E438" t="str">
            <v/>
          </cell>
          <cell r="F438" t="str">
            <v/>
          </cell>
        </row>
        <row r="439">
          <cell r="E439" t="str">
            <v/>
          </cell>
          <cell r="F439" t="str">
            <v/>
          </cell>
        </row>
        <row r="440">
          <cell r="E440" t="str">
            <v/>
          </cell>
          <cell r="F440" t="str">
            <v/>
          </cell>
        </row>
        <row r="441">
          <cell r="E441" t="str">
            <v/>
          </cell>
          <cell r="F441" t="str">
            <v/>
          </cell>
        </row>
        <row r="442">
          <cell r="E442" t="str">
            <v/>
          </cell>
          <cell r="F442" t="str">
            <v/>
          </cell>
        </row>
        <row r="443">
          <cell r="E443" t="str">
            <v/>
          </cell>
          <cell r="F443" t="str">
            <v/>
          </cell>
        </row>
        <row r="444">
          <cell r="E444" t="str">
            <v/>
          </cell>
          <cell r="F444" t="str">
            <v/>
          </cell>
        </row>
        <row r="445">
          <cell r="E445" t="str">
            <v/>
          </cell>
          <cell r="F445" t="str">
            <v/>
          </cell>
        </row>
        <row r="446">
          <cell r="E446" t="str">
            <v/>
          </cell>
          <cell r="F446" t="str">
            <v/>
          </cell>
        </row>
        <row r="447">
          <cell r="E447" t="str">
            <v/>
          </cell>
          <cell r="F447" t="str">
            <v/>
          </cell>
        </row>
        <row r="448">
          <cell r="E448" t="str">
            <v/>
          </cell>
          <cell r="F448" t="str">
            <v/>
          </cell>
        </row>
        <row r="449">
          <cell r="E449" t="str">
            <v/>
          </cell>
          <cell r="F449" t="str">
            <v/>
          </cell>
        </row>
        <row r="450">
          <cell r="E450" t="str">
            <v/>
          </cell>
          <cell r="F450" t="str">
            <v/>
          </cell>
        </row>
        <row r="451">
          <cell r="E451" t="str">
            <v/>
          </cell>
          <cell r="F451" t="str">
            <v/>
          </cell>
        </row>
        <row r="452">
          <cell r="E452" t="str">
            <v/>
          </cell>
          <cell r="F452" t="str">
            <v/>
          </cell>
        </row>
        <row r="453">
          <cell r="E453" t="str">
            <v/>
          </cell>
          <cell r="F453" t="str">
            <v/>
          </cell>
        </row>
        <row r="454">
          <cell r="E454" t="str">
            <v/>
          </cell>
          <cell r="F454" t="str">
            <v/>
          </cell>
        </row>
        <row r="455">
          <cell r="E455" t="str">
            <v/>
          </cell>
          <cell r="F455" t="str">
            <v/>
          </cell>
        </row>
        <row r="456">
          <cell r="E456" t="str">
            <v/>
          </cell>
          <cell r="F456" t="str">
            <v/>
          </cell>
        </row>
        <row r="457">
          <cell r="E457" t="str">
            <v/>
          </cell>
          <cell r="F457" t="str">
            <v/>
          </cell>
        </row>
        <row r="458">
          <cell r="E458" t="str">
            <v/>
          </cell>
          <cell r="F458" t="str">
            <v/>
          </cell>
        </row>
        <row r="459">
          <cell r="E459" t="str">
            <v/>
          </cell>
          <cell r="F459" t="str">
            <v/>
          </cell>
        </row>
        <row r="460">
          <cell r="E460" t="str">
            <v/>
          </cell>
          <cell r="F460" t="str">
            <v/>
          </cell>
        </row>
        <row r="461">
          <cell r="E461" t="str">
            <v/>
          </cell>
          <cell r="F461" t="str">
            <v/>
          </cell>
        </row>
        <row r="462">
          <cell r="E462" t="str">
            <v/>
          </cell>
          <cell r="F462" t="str">
            <v/>
          </cell>
        </row>
        <row r="463">
          <cell r="E463" t="str">
            <v/>
          </cell>
          <cell r="F463" t="str">
            <v/>
          </cell>
        </row>
        <row r="464">
          <cell r="E464" t="str">
            <v/>
          </cell>
          <cell r="F464" t="str">
            <v/>
          </cell>
        </row>
        <row r="465">
          <cell r="E465" t="str">
            <v/>
          </cell>
          <cell r="F465" t="str">
            <v/>
          </cell>
        </row>
        <row r="466">
          <cell r="E466" t="str">
            <v/>
          </cell>
          <cell r="F466" t="str">
            <v/>
          </cell>
        </row>
        <row r="467">
          <cell r="E467" t="str">
            <v/>
          </cell>
          <cell r="F467" t="str">
            <v/>
          </cell>
        </row>
        <row r="468">
          <cell r="E468" t="str">
            <v/>
          </cell>
          <cell r="F468" t="str">
            <v/>
          </cell>
        </row>
        <row r="469">
          <cell r="E469" t="str">
            <v/>
          </cell>
          <cell r="F469" t="str">
            <v/>
          </cell>
        </row>
        <row r="470">
          <cell r="E470" t="str">
            <v/>
          </cell>
          <cell r="F470" t="str">
            <v/>
          </cell>
        </row>
        <row r="471">
          <cell r="E471" t="str">
            <v/>
          </cell>
          <cell r="F471" t="str">
            <v/>
          </cell>
        </row>
        <row r="472">
          <cell r="E472" t="str">
            <v/>
          </cell>
          <cell r="F472" t="str">
            <v/>
          </cell>
        </row>
        <row r="473">
          <cell r="E473" t="str">
            <v/>
          </cell>
          <cell r="F473" t="str">
            <v/>
          </cell>
        </row>
        <row r="474">
          <cell r="E474" t="str">
            <v/>
          </cell>
          <cell r="F474" t="str">
            <v/>
          </cell>
        </row>
        <row r="475">
          <cell r="E475" t="str">
            <v/>
          </cell>
          <cell r="F475" t="str">
            <v/>
          </cell>
        </row>
        <row r="476">
          <cell r="E476" t="str">
            <v/>
          </cell>
          <cell r="F476" t="str">
            <v/>
          </cell>
        </row>
        <row r="477">
          <cell r="E477" t="str">
            <v/>
          </cell>
          <cell r="F477" t="str">
            <v/>
          </cell>
        </row>
        <row r="478">
          <cell r="E478" t="str">
            <v/>
          </cell>
          <cell r="F478" t="str">
            <v/>
          </cell>
        </row>
        <row r="479">
          <cell r="E479" t="str">
            <v/>
          </cell>
          <cell r="F479" t="str">
            <v/>
          </cell>
        </row>
        <row r="480">
          <cell r="E480" t="str">
            <v/>
          </cell>
          <cell r="F480" t="str">
            <v/>
          </cell>
        </row>
        <row r="481">
          <cell r="E481" t="str">
            <v/>
          </cell>
          <cell r="F481" t="str">
            <v/>
          </cell>
        </row>
        <row r="482">
          <cell r="E482" t="str">
            <v/>
          </cell>
          <cell r="F482" t="str">
            <v/>
          </cell>
        </row>
        <row r="483">
          <cell r="E483" t="str">
            <v/>
          </cell>
          <cell r="F483" t="str">
            <v/>
          </cell>
        </row>
        <row r="484">
          <cell r="E484" t="str">
            <v/>
          </cell>
          <cell r="F484" t="str">
            <v/>
          </cell>
        </row>
        <row r="485">
          <cell r="E485" t="str">
            <v/>
          </cell>
          <cell r="F485" t="str">
            <v/>
          </cell>
        </row>
        <row r="486">
          <cell r="E486" t="str">
            <v/>
          </cell>
          <cell r="F486" t="str">
            <v/>
          </cell>
        </row>
        <row r="487">
          <cell r="E487" t="str">
            <v/>
          </cell>
          <cell r="F487" t="str">
            <v/>
          </cell>
        </row>
        <row r="488">
          <cell r="E488" t="str">
            <v/>
          </cell>
          <cell r="F488" t="str">
            <v/>
          </cell>
        </row>
        <row r="489">
          <cell r="E489" t="str">
            <v/>
          </cell>
          <cell r="F489" t="str">
            <v/>
          </cell>
        </row>
        <row r="490">
          <cell r="E490" t="str">
            <v/>
          </cell>
          <cell r="F490" t="str">
            <v/>
          </cell>
        </row>
        <row r="491">
          <cell r="E491" t="str">
            <v/>
          </cell>
          <cell r="F491" t="str">
            <v/>
          </cell>
        </row>
        <row r="492">
          <cell r="E492" t="str">
            <v/>
          </cell>
          <cell r="F492" t="str">
            <v/>
          </cell>
        </row>
        <row r="493">
          <cell r="E493" t="str">
            <v/>
          </cell>
          <cell r="F493" t="str">
            <v/>
          </cell>
        </row>
        <row r="494">
          <cell r="E494" t="str">
            <v/>
          </cell>
          <cell r="F494" t="str">
            <v/>
          </cell>
        </row>
        <row r="495">
          <cell r="E495" t="str">
            <v/>
          </cell>
          <cell r="F495" t="str">
            <v/>
          </cell>
        </row>
        <row r="496">
          <cell r="E496" t="str">
            <v/>
          </cell>
          <cell r="F496" t="str">
            <v/>
          </cell>
        </row>
        <row r="497">
          <cell r="E497" t="str">
            <v/>
          </cell>
          <cell r="F497" t="str">
            <v/>
          </cell>
        </row>
        <row r="498">
          <cell r="E498" t="str">
            <v/>
          </cell>
          <cell r="F498" t="str">
            <v/>
          </cell>
        </row>
        <row r="499">
          <cell r="E499" t="str">
            <v/>
          </cell>
          <cell r="F499" t="str">
            <v/>
          </cell>
        </row>
        <row r="500">
          <cell r="E500" t="str">
            <v/>
          </cell>
          <cell r="F500" t="str">
            <v/>
          </cell>
        </row>
        <row r="501">
          <cell r="E501" t="str">
            <v/>
          </cell>
          <cell r="F501" t="str">
            <v/>
          </cell>
        </row>
        <row r="502">
          <cell r="E502" t="str">
            <v/>
          </cell>
          <cell r="F502" t="str">
            <v/>
          </cell>
        </row>
        <row r="503">
          <cell r="E503" t="str">
            <v/>
          </cell>
          <cell r="F503" t="str">
            <v/>
          </cell>
        </row>
        <row r="504">
          <cell r="E504" t="str">
            <v/>
          </cell>
          <cell r="F504" t="str">
            <v/>
          </cell>
        </row>
        <row r="505">
          <cell r="E505" t="str">
            <v/>
          </cell>
          <cell r="F505" t="str">
            <v/>
          </cell>
        </row>
        <row r="506">
          <cell r="E506" t="str">
            <v/>
          </cell>
          <cell r="F506" t="str">
            <v/>
          </cell>
        </row>
        <row r="507">
          <cell r="E507" t="str">
            <v/>
          </cell>
          <cell r="F507" t="str">
            <v/>
          </cell>
        </row>
        <row r="508">
          <cell r="E508" t="str">
            <v/>
          </cell>
          <cell r="F508" t="str">
            <v/>
          </cell>
        </row>
        <row r="509">
          <cell r="E509" t="str">
            <v/>
          </cell>
          <cell r="F509" t="str">
            <v/>
          </cell>
        </row>
        <row r="510">
          <cell r="E510" t="str">
            <v/>
          </cell>
          <cell r="F510" t="str">
            <v/>
          </cell>
        </row>
        <row r="511">
          <cell r="E511" t="str">
            <v/>
          </cell>
          <cell r="F511" t="str">
            <v/>
          </cell>
        </row>
        <row r="512">
          <cell r="E512" t="str">
            <v/>
          </cell>
          <cell r="F512" t="str">
            <v/>
          </cell>
        </row>
        <row r="513">
          <cell r="E513" t="str">
            <v/>
          </cell>
          <cell r="F513" t="str">
            <v/>
          </cell>
        </row>
        <row r="514">
          <cell r="E514" t="str">
            <v/>
          </cell>
          <cell r="F514" t="str">
            <v/>
          </cell>
        </row>
        <row r="515">
          <cell r="E515" t="str">
            <v/>
          </cell>
          <cell r="F515" t="str">
            <v/>
          </cell>
        </row>
        <row r="516">
          <cell r="E516" t="str">
            <v/>
          </cell>
          <cell r="F516" t="str">
            <v/>
          </cell>
        </row>
        <row r="517">
          <cell r="E517" t="str">
            <v/>
          </cell>
          <cell r="F517" t="str">
            <v/>
          </cell>
        </row>
        <row r="518">
          <cell r="E518" t="str">
            <v/>
          </cell>
          <cell r="F518" t="str">
            <v/>
          </cell>
        </row>
        <row r="519">
          <cell r="E519" t="str">
            <v/>
          </cell>
          <cell r="F519" t="str">
            <v/>
          </cell>
        </row>
        <row r="520">
          <cell r="E520" t="str">
            <v/>
          </cell>
          <cell r="F520" t="str">
            <v/>
          </cell>
        </row>
        <row r="521">
          <cell r="E521" t="str">
            <v/>
          </cell>
          <cell r="F521" t="str">
            <v/>
          </cell>
        </row>
        <row r="522">
          <cell r="E522" t="str">
            <v/>
          </cell>
          <cell r="F522" t="str">
            <v/>
          </cell>
        </row>
        <row r="523">
          <cell r="E523" t="str">
            <v/>
          </cell>
          <cell r="F523" t="str">
            <v/>
          </cell>
        </row>
        <row r="524">
          <cell r="E524" t="str">
            <v/>
          </cell>
          <cell r="F524" t="str">
            <v/>
          </cell>
        </row>
        <row r="525">
          <cell r="E525" t="str">
            <v/>
          </cell>
          <cell r="F525" t="str">
            <v/>
          </cell>
        </row>
        <row r="526">
          <cell r="E526" t="str">
            <v/>
          </cell>
          <cell r="F526" t="str">
            <v/>
          </cell>
        </row>
        <row r="527">
          <cell r="E527" t="str">
            <v/>
          </cell>
          <cell r="F527" t="str">
            <v/>
          </cell>
        </row>
        <row r="528">
          <cell r="E528" t="str">
            <v/>
          </cell>
          <cell r="F528" t="str">
            <v/>
          </cell>
        </row>
        <row r="529">
          <cell r="E529" t="str">
            <v/>
          </cell>
          <cell r="F529" t="str">
            <v/>
          </cell>
        </row>
        <row r="530">
          <cell r="E530" t="str">
            <v/>
          </cell>
          <cell r="F530" t="str">
            <v/>
          </cell>
        </row>
        <row r="531">
          <cell r="E531" t="str">
            <v/>
          </cell>
          <cell r="F531" t="str">
            <v/>
          </cell>
        </row>
        <row r="532">
          <cell r="E532" t="str">
            <v/>
          </cell>
          <cell r="F532" t="str">
            <v/>
          </cell>
        </row>
        <row r="533">
          <cell r="E533" t="str">
            <v/>
          </cell>
          <cell r="F533" t="str">
            <v/>
          </cell>
        </row>
        <row r="534">
          <cell r="E534" t="str">
            <v/>
          </cell>
          <cell r="F534" t="str">
            <v/>
          </cell>
        </row>
        <row r="535">
          <cell r="E535" t="str">
            <v/>
          </cell>
          <cell r="F535" t="str">
            <v/>
          </cell>
        </row>
        <row r="536">
          <cell r="E536" t="str">
            <v/>
          </cell>
          <cell r="F536" t="str">
            <v/>
          </cell>
        </row>
        <row r="537">
          <cell r="E537" t="str">
            <v/>
          </cell>
          <cell r="F537" t="str">
            <v/>
          </cell>
        </row>
        <row r="538">
          <cell r="E538" t="str">
            <v/>
          </cell>
          <cell r="F538" t="str">
            <v/>
          </cell>
        </row>
        <row r="539">
          <cell r="E539" t="str">
            <v/>
          </cell>
          <cell r="F539" t="str">
            <v/>
          </cell>
        </row>
        <row r="540">
          <cell r="E540" t="str">
            <v/>
          </cell>
          <cell r="F540" t="str">
            <v/>
          </cell>
        </row>
        <row r="541">
          <cell r="E541" t="str">
            <v/>
          </cell>
          <cell r="F541" t="str">
            <v/>
          </cell>
        </row>
        <row r="542">
          <cell r="E542" t="str">
            <v/>
          </cell>
          <cell r="F542" t="str">
            <v/>
          </cell>
        </row>
        <row r="543">
          <cell r="E543" t="str">
            <v/>
          </cell>
          <cell r="F543" t="str">
            <v/>
          </cell>
        </row>
        <row r="544">
          <cell r="E544" t="str">
            <v/>
          </cell>
          <cell r="F544" t="str">
            <v/>
          </cell>
        </row>
        <row r="545">
          <cell r="E545" t="str">
            <v/>
          </cell>
          <cell r="F545" t="str">
            <v/>
          </cell>
        </row>
        <row r="546">
          <cell r="E546" t="str">
            <v/>
          </cell>
          <cell r="F546" t="str">
            <v/>
          </cell>
        </row>
        <row r="547">
          <cell r="E547" t="str">
            <v/>
          </cell>
          <cell r="F547" t="str">
            <v/>
          </cell>
        </row>
        <row r="548">
          <cell r="E548" t="str">
            <v/>
          </cell>
          <cell r="F548" t="str">
            <v/>
          </cell>
        </row>
        <row r="549">
          <cell r="E549" t="str">
            <v/>
          </cell>
          <cell r="F549" t="str">
            <v/>
          </cell>
        </row>
        <row r="550">
          <cell r="E550" t="str">
            <v/>
          </cell>
          <cell r="F550" t="str">
            <v/>
          </cell>
        </row>
        <row r="551">
          <cell r="E551" t="str">
            <v/>
          </cell>
          <cell r="F551" t="str">
            <v/>
          </cell>
        </row>
        <row r="552">
          <cell r="E552" t="str">
            <v/>
          </cell>
          <cell r="F552" t="str">
            <v/>
          </cell>
        </row>
        <row r="553">
          <cell r="E553" t="str">
            <v/>
          </cell>
          <cell r="F553" t="str">
            <v/>
          </cell>
        </row>
        <row r="554">
          <cell r="E554" t="str">
            <v/>
          </cell>
          <cell r="F554" t="str">
            <v/>
          </cell>
        </row>
        <row r="555">
          <cell r="E555" t="str">
            <v/>
          </cell>
          <cell r="F555" t="str">
            <v/>
          </cell>
        </row>
        <row r="556">
          <cell r="E556" t="str">
            <v/>
          </cell>
          <cell r="F556" t="str">
            <v/>
          </cell>
        </row>
        <row r="557">
          <cell r="E557" t="str">
            <v/>
          </cell>
          <cell r="F557" t="str">
            <v/>
          </cell>
        </row>
        <row r="558">
          <cell r="E558" t="str">
            <v/>
          </cell>
          <cell r="F558" t="str">
            <v/>
          </cell>
        </row>
        <row r="559">
          <cell r="E559" t="str">
            <v/>
          </cell>
          <cell r="F559" t="str">
            <v/>
          </cell>
        </row>
        <row r="560">
          <cell r="E560" t="str">
            <v/>
          </cell>
          <cell r="F560" t="str">
            <v/>
          </cell>
        </row>
        <row r="561">
          <cell r="E561" t="str">
            <v/>
          </cell>
          <cell r="F561" t="str">
            <v/>
          </cell>
        </row>
        <row r="562">
          <cell r="E562" t="str">
            <v/>
          </cell>
          <cell r="F562" t="str">
            <v/>
          </cell>
        </row>
        <row r="563">
          <cell r="E563" t="str">
            <v/>
          </cell>
          <cell r="F563" t="str">
            <v/>
          </cell>
        </row>
        <row r="564">
          <cell r="E564" t="str">
            <v/>
          </cell>
          <cell r="F564" t="str">
            <v/>
          </cell>
        </row>
        <row r="565">
          <cell r="E565" t="str">
            <v/>
          </cell>
          <cell r="F565" t="str">
            <v/>
          </cell>
        </row>
        <row r="566">
          <cell r="E566" t="str">
            <v/>
          </cell>
          <cell r="F566" t="str">
            <v/>
          </cell>
        </row>
        <row r="567">
          <cell r="E567" t="str">
            <v/>
          </cell>
          <cell r="F567" t="str">
            <v/>
          </cell>
        </row>
        <row r="568">
          <cell r="E568" t="str">
            <v/>
          </cell>
          <cell r="F568" t="str">
            <v/>
          </cell>
        </row>
        <row r="569">
          <cell r="E569" t="str">
            <v/>
          </cell>
          <cell r="F569" t="str">
            <v/>
          </cell>
        </row>
        <row r="570">
          <cell r="E570" t="str">
            <v/>
          </cell>
          <cell r="F570" t="str">
            <v/>
          </cell>
        </row>
        <row r="571">
          <cell r="E571" t="str">
            <v/>
          </cell>
          <cell r="F571" t="str">
            <v/>
          </cell>
        </row>
        <row r="572">
          <cell r="E572" t="str">
            <v/>
          </cell>
          <cell r="F572" t="str">
            <v/>
          </cell>
        </row>
        <row r="573">
          <cell r="E573" t="str">
            <v/>
          </cell>
          <cell r="F573" t="str">
            <v/>
          </cell>
        </row>
        <row r="574">
          <cell r="E574" t="str">
            <v/>
          </cell>
          <cell r="F574" t="str">
            <v/>
          </cell>
        </row>
        <row r="575">
          <cell r="E575" t="str">
            <v/>
          </cell>
          <cell r="F575" t="str">
            <v/>
          </cell>
        </row>
        <row r="576">
          <cell r="E576" t="str">
            <v/>
          </cell>
          <cell r="F576" t="str">
            <v/>
          </cell>
        </row>
        <row r="577">
          <cell r="E577" t="str">
            <v/>
          </cell>
          <cell r="F577" t="str">
            <v/>
          </cell>
        </row>
        <row r="578">
          <cell r="E578" t="str">
            <v/>
          </cell>
          <cell r="F578" t="str">
            <v/>
          </cell>
        </row>
        <row r="579">
          <cell r="E579" t="str">
            <v/>
          </cell>
          <cell r="F579" t="str">
            <v/>
          </cell>
        </row>
        <row r="580">
          <cell r="E580" t="str">
            <v/>
          </cell>
          <cell r="F580" t="str">
            <v/>
          </cell>
        </row>
        <row r="581">
          <cell r="E581" t="str">
            <v/>
          </cell>
          <cell r="F581" t="str">
            <v/>
          </cell>
        </row>
        <row r="582">
          <cell r="E582" t="str">
            <v/>
          </cell>
          <cell r="F582" t="str">
            <v/>
          </cell>
        </row>
        <row r="583">
          <cell r="E583" t="str">
            <v/>
          </cell>
          <cell r="F583" t="str">
            <v/>
          </cell>
        </row>
        <row r="584">
          <cell r="E584" t="str">
            <v/>
          </cell>
          <cell r="F584" t="str">
            <v/>
          </cell>
        </row>
        <row r="585">
          <cell r="E585" t="str">
            <v/>
          </cell>
          <cell r="F585" t="str">
            <v/>
          </cell>
        </row>
        <row r="586">
          <cell r="E586" t="str">
            <v/>
          </cell>
          <cell r="F586" t="str">
            <v/>
          </cell>
        </row>
        <row r="587">
          <cell r="E587" t="str">
            <v/>
          </cell>
          <cell r="F587" t="str">
            <v/>
          </cell>
        </row>
        <row r="588">
          <cell r="E588" t="str">
            <v/>
          </cell>
          <cell r="F588" t="str">
            <v/>
          </cell>
        </row>
        <row r="589">
          <cell r="E589" t="str">
            <v/>
          </cell>
          <cell r="F589" t="str">
            <v/>
          </cell>
        </row>
        <row r="590">
          <cell r="E590" t="str">
            <v/>
          </cell>
          <cell r="F590" t="str">
            <v/>
          </cell>
        </row>
        <row r="591">
          <cell r="E591" t="str">
            <v/>
          </cell>
          <cell r="F591" t="str">
            <v/>
          </cell>
        </row>
        <row r="592">
          <cell r="E592" t="str">
            <v/>
          </cell>
          <cell r="F592" t="str">
            <v/>
          </cell>
        </row>
        <row r="593">
          <cell r="E593" t="str">
            <v/>
          </cell>
          <cell r="F593" t="str">
            <v/>
          </cell>
        </row>
        <row r="594">
          <cell r="E594" t="str">
            <v/>
          </cell>
          <cell r="F594" t="str">
            <v/>
          </cell>
        </row>
        <row r="595">
          <cell r="E595" t="str">
            <v/>
          </cell>
          <cell r="F595" t="str">
            <v/>
          </cell>
        </row>
        <row r="596">
          <cell r="E596" t="str">
            <v/>
          </cell>
          <cell r="F596" t="str">
            <v/>
          </cell>
        </row>
        <row r="597">
          <cell r="E597" t="str">
            <v/>
          </cell>
          <cell r="F597" t="str">
            <v/>
          </cell>
        </row>
        <row r="598">
          <cell r="E598" t="str">
            <v/>
          </cell>
          <cell r="F598" t="str">
            <v/>
          </cell>
        </row>
        <row r="599">
          <cell r="E599" t="str">
            <v/>
          </cell>
          <cell r="F599" t="str">
            <v/>
          </cell>
        </row>
        <row r="600">
          <cell r="E600" t="str">
            <v/>
          </cell>
          <cell r="F600" t="str">
            <v/>
          </cell>
        </row>
        <row r="601">
          <cell r="E601" t="str">
            <v/>
          </cell>
          <cell r="F601" t="str">
            <v/>
          </cell>
        </row>
        <row r="602">
          <cell r="E602" t="str">
            <v/>
          </cell>
          <cell r="F602" t="str">
            <v/>
          </cell>
        </row>
        <row r="603">
          <cell r="E603" t="str">
            <v/>
          </cell>
          <cell r="F603" t="str">
            <v/>
          </cell>
        </row>
        <row r="604">
          <cell r="E604" t="str">
            <v/>
          </cell>
          <cell r="F604" t="str">
            <v/>
          </cell>
        </row>
        <row r="605">
          <cell r="E605" t="str">
            <v/>
          </cell>
          <cell r="F605" t="str">
            <v/>
          </cell>
        </row>
        <row r="606">
          <cell r="E606" t="str">
            <v/>
          </cell>
          <cell r="F606" t="str">
            <v/>
          </cell>
        </row>
        <row r="607">
          <cell r="E607" t="str">
            <v/>
          </cell>
          <cell r="F607" t="str">
            <v/>
          </cell>
        </row>
        <row r="608">
          <cell r="E608" t="str">
            <v/>
          </cell>
          <cell r="F608" t="str">
            <v/>
          </cell>
        </row>
        <row r="609">
          <cell r="E609" t="str">
            <v/>
          </cell>
          <cell r="F609" t="str">
            <v/>
          </cell>
        </row>
        <row r="610">
          <cell r="E610" t="str">
            <v/>
          </cell>
          <cell r="F610" t="str">
            <v/>
          </cell>
        </row>
        <row r="611">
          <cell r="E611" t="str">
            <v/>
          </cell>
          <cell r="F611" t="str">
            <v/>
          </cell>
        </row>
        <row r="612">
          <cell r="E612" t="str">
            <v/>
          </cell>
          <cell r="F612" t="str">
            <v/>
          </cell>
        </row>
        <row r="613">
          <cell r="E613" t="str">
            <v/>
          </cell>
          <cell r="F613" t="str">
            <v/>
          </cell>
        </row>
        <row r="614">
          <cell r="E614" t="str">
            <v/>
          </cell>
          <cell r="F614" t="str">
            <v/>
          </cell>
        </row>
        <row r="615">
          <cell r="E615" t="str">
            <v/>
          </cell>
          <cell r="F615" t="str">
            <v/>
          </cell>
        </row>
        <row r="616">
          <cell r="E616" t="str">
            <v/>
          </cell>
          <cell r="F616" t="str">
            <v/>
          </cell>
        </row>
        <row r="617">
          <cell r="E617" t="str">
            <v/>
          </cell>
          <cell r="F617" t="str">
            <v/>
          </cell>
        </row>
        <row r="618">
          <cell r="E618" t="str">
            <v/>
          </cell>
          <cell r="F618" t="str">
            <v/>
          </cell>
        </row>
        <row r="619">
          <cell r="E619" t="str">
            <v/>
          </cell>
          <cell r="F619" t="str">
            <v/>
          </cell>
        </row>
        <row r="620">
          <cell r="E620" t="str">
            <v/>
          </cell>
          <cell r="F620" t="str">
            <v/>
          </cell>
        </row>
        <row r="621">
          <cell r="E621" t="str">
            <v/>
          </cell>
          <cell r="F621" t="str">
            <v/>
          </cell>
        </row>
        <row r="622">
          <cell r="E622" t="str">
            <v/>
          </cell>
          <cell r="F622" t="str">
            <v/>
          </cell>
        </row>
        <row r="623">
          <cell r="E623" t="str">
            <v/>
          </cell>
          <cell r="F623" t="str">
            <v/>
          </cell>
        </row>
        <row r="624">
          <cell r="E624" t="str">
            <v/>
          </cell>
          <cell r="F624" t="str">
            <v/>
          </cell>
        </row>
        <row r="625">
          <cell r="E625" t="str">
            <v/>
          </cell>
          <cell r="F625" t="str">
            <v/>
          </cell>
        </row>
        <row r="626">
          <cell r="E626" t="str">
            <v/>
          </cell>
          <cell r="F626" t="str">
            <v/>
          </cell>
        </row>
        <row r="627">
          <cell r="E627" t="str">
            <v/>
          </cell>
          <cell r="F627" t="str">
            <v/>
          </cell>
        </row>
        <row r="628">
          <cell r="E628" t="str">
            <v/>
          </cell>
          <cell r="F628" t="str">
            <v/>
          </cell>
        </row>
        <row r="629">
          <cell r="E629" t="str">
            <v/>
          </cell>
          <cell r="F629" t="str">
            <v/>
          </cell>
        </row>
        <row r="630">
          <cell r="E630" t="str">
            <v/>
          </cell>
          <cell r="F630" t="str">
            <v/>
          </cell>
        </row>
        <row r="631">
          <cell r="E631" t="str">
            <v/>
          </cell>
          <cell r="F631" t="str">
            <v/>
          </cell>
        </row>
        <row r="632">
          <cell r="E632" t="str">
            <v/>
          </cell>
          <cell r="F632" t="str">
            <v/>
          </cell>
        </row>
        <row r="633">
          <cell r="E633" t="str">
            <v/>
          </cell>
          <cell r="F633" t="str">
            <v/>
          </cell>
        </row>
        <row r="634">
          <cell r="E634" t="str">
            <v/>
          </cell>
          <cell r="F634" t="str">
            <v/>
          </cell>
        </row>
        <row r="635">
          <cell r="E635" t="str">
            <v/>
          </cell>
          <cell r="F635" t="str">
            <v/>
          </cell>
        </row>
        <row r="636">
          <cell r="E636" t="str">
            <v/>
          </cell>
          <cell r="F636" t="str">
            <v/>
          </cell>
        </row>
        <row r="637">
          <cell r="E637" t="str">
            <v/>
          </cell>
          <cell r="F637" t="str">
            <v/>
          </cell>
        </row>
        <row r="638">
          <cell r="E638" t="str">
            <v/>
          </cell>
          <cell r="F638" t="str">
            <v/>
          </cell>
        </row>
        <row r="639">
          <cell r="E639" t="str">
            <v/>
          </cell>
          <cell r="F639" t="str">
            <v/>
          </cell>
        </row>
        <row r="640">
          <cell r="E640" t="str">
            <v/>
          </cell>
          <cell r="F640" t="str">
            <v/>
          </cell>
        </row>
        <row r="641">
          <cell r="E641" t="str">
            <v/>
          </cell>
          <cell r="F641" t="str">
            <v/>
          </cell>
        </row>
        <row r="642">
          <cell r="E642" t="str">
            <v/>
          </cell>
          <cell r="F642" t="str">
            <v/>
          </cell>
        </row>
        <row r="643">
          <cell r="E643" t="str">
            <v/>
          </cell>
          <cell r="F643" t="str">
            <v/>
          </cell>
        </row>
        <row r="644">
          <cell r="E644" t="str">
            <v/>
          </cell>
          <cell r="F644" t="str">
            <v/>
          </cell>
        </row>
        <row r="645">
          <cell r="E645" t="str">
            <v/>
          </cell>
          <cell r="F645" t="str">
            <v/>
          </cell>
        </row>
        <row r="646">
          <cell r="E646" t="str">
            <v/>
          </cell>
          <cell r="F646" t="str">
            <v/>
          </cell>
        </row>
        <row r="647">
          <cell r="E647" t="str">
            <v/>
          </cell>
          <cell r="F647" t="str">
            <v/>
          </cell>
        </row>
        <row r="648">
          <cell r="E648" t="str">
            <v/>
          </cell>
          <cell r="F648" t="str">
            <v/>
          </cell>
        </row>
        <row r="649">
          <cell r="E649" t="str">
            <v/>
          </cell>
          <cell r="F649" t="str">
            <v/>
          </cell>
        </row>
        <row r="650">
          <cell r="E650" t="str">
            <v/>
          </cell>
          <cell r="F650" t="str">
            <v/>
          </cell>
        </row>
        <row r="651">
          <cell r="E651" t="str">
            <v/>
          </cell>
          <cell r="F651" t="str">
            <v/>
          </cell>
        </row>
        <row r="652">
          <cell r="E652" t="str">
            <v/>
          </cell>
          <cell r="F652" t="str">
            <v/>
          </cell>
        </row>
        <row r="653">
          <cell r="E653" t="str">
            <v/>
          </cell>
          <cell r="F653" t="str">
            <v/>
          </cell>
        </row>
        <row r="654">
          <cell r="E654" t="str">
            <v/>
          </cell>
          <cell r="F654" t="str">
            <v/>
          </cell>
        </row>
        <row r="655">
          <cell r="E655" t="str">
            <v/>
          </cell>
          <cell r="F655" t="str">
            <v/>
          </cell>
        </row>
        <row r="656">
          <cell r="E656" t="str">
            <v/>
          </cell>
          <cell r="F656" t="str">
            <v/>
          </cell>
        </row>
        <row r="657">
          <cell r="E657" t="str">
            <v/>
          </cell>
          <cell r="F657" t="str">
            <v/>
          </cell>
        </row>
        <row r="658">
          <cell r="E658" t="str">
            <v/>
          </cell>
          <cell r="F658" t="str">
            <v/>
          </cell>
        </row>
        <row r="659">
          <cell r="E659" t="str">
            <v/>
          </cell>
          <cell r="F659" t="str">
            <v/>
          </cell>
        </row>
        <row r="660">
          <cell r="E660" t="str">
            <v/>
          </cell>
          <cell r="F660" t="str">
            <v/>
          </cell>
        </row>
        <row r="661">
          <cell r="E661" t="str">
            <v/>
          </cell>
          <cell r="F661" t="str">
            <v/>
          </cell>
        </row>
        <row r="662">
          <cell r="E662" t="str">
            <v/>
          </cell>
          <cell r="F662" t="str">
            <v/>
          </cell>
        </row>
        <row r="663">
          <cell r="E663" t="str">
            <v/>
          </cell>
          <cell r="F663" t="str">
            <v/>
          </cell>
        </row>
        <row r="664">
          <cell r="E664" t="str">
            <v/>
          </cell>
          <cell r="F664" t="str">
            <v/>
          </cell>
        </row>
        <row r="665">
          <cell r="E665" t="str">
            <v/>
          </cell>
          <cell r="F665" t="str">
            <v/>
          </cell>
        </row>
        <row r="666">
          <cell r="E666" t="str">
            <v/>
          </cell>
          <cell r="F666" t="str">
            <v/>
          </cell>
        </row>
        <row r="667">
          <cell r="E667" t="str">
            <v/>
          </cell>
          <cell r="F667" t="str">
            <v/>
          </cell>
        </row>
        <row r="668">
          <cell r="E668" t="str">
            <v/>
          </cell>
          <cell r="F668" t="str">
            <v/>
          </cell>
        </row>
        <row r="669">
          <cell r="E669" t="str">
            <v/>
          </cell>
          <cell r="F669" t="str">
            <v/>
          </cell>
        </row>
        <row r="670">
          <cell r="E670" t="str">
            <v/>
          </cell>
          <cell r="F670" t="str">
            <v/>
          </cell>
        </row>
        <row r="671">
          <cell r="E671" t="str">
            <v/>
          </cell>
          <cell r="F671" t="str">
            <v/>
          </cell>
        </row>
        <row r="672">
          <cell r="E672" t="str">
            <v/>
          </cell>
          <cell r="F672" t="str">
            <v/>
          </cell>
        </row>
        <row r="673">
          <cell r="E673" t="str">
            <v/>
          </cell>
          <cell r="F673" t="str">
            <v/>
          </cell>
        </row>
        <row r="674">
          <cell r="E674" t="str">
            <v/>
          </cell>
          <cell r="F674" t="str">
            <v/>
          </cell>
        </row>
        <row r="675">
          <cell r="E675" t="str">
            <v/>
          </cell>
          <cell r="F675" t="str">
            <v/>
          </cell>
        </row>
        <row r="676">
          <cell r="E676" t="str">
            <v/>
          </cell>
          <cell r="F676" t="str">
            <v/>
          </cell>
        </row>
        <row r="677">
          <cell r="E677" t="str">
            <v/>
          </cell>
          <cell r="F677" t="str">
            <v/>
          </cell>
        </row>
        <row r="678">
          <cell r="E678" t="str">
            <v/>
          </cell>
          <cell r="F678" t="str">
            <v/>
          </cell>
        </row>
        <row r="679">
          <cell r="E679" t="str">
            <v/>
          </cell>
          <cell r="F679" t="str">
            <v/>
          </cell>
        </row>
        <row r="680">
          <cell r="E680" t="str">
            <v/>
          </cell>
          <cell r="F680" t="str">
            <v/>
          </cell>
        </row>
        <row r="681">
          <cell r="E681" t="str">
            <v/>
          </cell>
          <cell r="F681" t="str">
            <v/>
          </cell>
        </row>
        <row r="682">
          <cell r="E682" t="str">
            <v/>
          </cell>
          <cell r="F682" t="str">
            <v/>
          </cell>
        </row>
        <row r="683">
          <cell r="E683" t="str">
            <v/>
          </cell>
          <cell r="F683" t="str">
            <v/>
          </cell>
        </row>
        <row r="684">
          <cell r="E684" t="str">
            <v/>
          </cell>
          <cell r="F684" t="str">
            <v/>
          </cell>
        </row>
        <row r="685">
          <cell r="E685" t="str">
            <v/>
          </cell>
          <cell r="F685" t="str">
            <v/>
          </cell>
        </row>
        <row r="686">
          <cell r="E686" t="str">
            <v/>
          </cell>
          <cell r="F686" t="str">
            <v/>
          </cell>
        </row>
        <row r="687">
          <cell r="E687" t="str">
            <v/>
          </cell>
          <cell r="F687" t="str">
            <v/>
          </cell>
        </row>
        <row r="688">
          <cell r="E688" t="str">
            <v/>
          </cell>
          <cell r="F688" t="str">
            <v/>
          </cell>
        </row>
        <row r="689">
          <cell r="E689" t="str">
            <v/>
          </cell>
          <cell r="F689" t="str">
            <v/>
          </cell>
        </row>
        <row r="690">
          <cell r="E690" t="str">
            <v/>
          </cell>
          <cell r="F690" t="str">
            <v/>
          </cell>
        </row>
        <row r="691">
          <cell r="E691" t="str">
            <v/>
          </cell>
          <cell r="F691" t="str">
            <v/>
          </cell>
        </row>
        <row r="692">
          <cell r="E692" t="str">
            <v/>
          </cell>
          <cell r="F692" t="str">
            <v/>
          </cell>
        </row>
        <row r="693">
          <cell r="E693" t="str">
            <v/>
          </cell>
          <cell r="F693" t="str">
            <v/>
          </cell>
        </row>
        <row r="694">
          <cell r="E694" t="str">
            <v/>
          </cell>
          <cell r="F694" t="str">
            <v/>
          </cell>
        </row>
        <row r="695">
          <cell r="E695" t="str">
            <v/>
          </cell>
          <cell r="F695" t="str">
            <v/>
          </cell>
        </row>
        <row r="696">
          <cell r="E696" t="str">
            <v/>
          </cell>
          <cell r="F696" t="str">
            <v/>
          </cell>
        </row>
        <row r="697">
          <cell r="E697" t="str">
            <v/>
          </cell>
          <cell r="F697" t="str">
            <v/>
          </cell>
        </row>
        <row r="698">
          <cell r="E698" t="str">
            <v/>
          </cell>
          <cell r="F698" t="str">
            <v/>
          </cell>
        </row>
        <row r="699">
          <cell r="E699" t="str">
            <v/>
          </cell>
          <cell r="F699" t="str">
            <v/>
          </cell>
        </row>
        <row r="700">
          <cell r="E700" t="str">
            <v/>
          </cell>
          <cell r="F700" t="str">
            <v/>
          </cell>
        </row>
        <row r="701">
          <cell r="E701" t="str">
            <v/>
          </cell>
          <cell r="F701" t="str">
            <v/>
          </cell>
        </row>
        <row r="702">
          <cell r="E702" t="str">
            <v/>
          </cell>
          <cell r="F702" t="str">
            <v/>
          </cell>
        </row>
        <row r="703">
          <cell r="E703" t="str">
            <v/>
          </cell>
          <cell r="F703" t="str">
            <v/>
          </cell>
        </row>
        <row r="704">
          <cell r="E704" t="str">
            <v/>
          </cell>
          <cell r="F704" t="str">
            <v/>
          </cell>
        </row>
        <row r="705">
          <cell r="E705" t="str">
            <v/>
          </cell>
          <cell r="F705" t="str">
            <v/>
          </cell>
        </row>
        <row r="706">
          <cell r="E706" t="str">
            <v/>
          </cell>
          <cell r="F706" t="str">
            <v/>
          </cell>
        </row>
        <row r="707">
          <cell r="E707" t="str">
            <v/>
          </cell>
          <cell r="F707" t="str">
            <v/>
          </cell>
        </row>
        <row r="708">
          <cell r="E708" t="str">
            <v/>
          </cell>
          <cell r="F708" t="str">
            <v/>
          </cell>
        </row>
        <row r="709">
          <cell r="E709" t="str">
            <v/>
          </cell>
          <cell r="F709" t="str">
            <v/>
          </cell>
        </row>
        <row r="710">
          <cell r="E710" t="str">
            <v/>
          </cell>
          <cell r="F710" t="str">
            <v/>
          </cell>
        </row>
        <row r="711">
          <cell r="E711" t="str">
            <v/>
          </cell>
          <cell r="F711" t="str">
            <v/>
          </cell>
        </row>
        <row r="712">
          <cell r="E712" t="str">
            <v/>
          </cell>
          <cell r="F712" t="str">
            <v/>
          </cell>
        </row>
        <row r="713">
          <cell r="E713" t="str">
            <v/>
          </cell>
          <cell r="F713" t="str">
            <v/>
          </cell>
        </row>
        <row r="714">
          <cell r="E714" t="str">
            <v/>
          </cell>
          <cell r="F714" t="str">
            <v/>
          </cell>
        </row>
        <row r="715">
          <cell r="E715" t="str">
            <v/>
          </cell>
          <cell r="F715" t="str">
            <v/>
          </cell>
        </row>
        <row r="716">
          <cell r="E716" t="str">
            <v/>
          </cell>
          <cell r="F716" t="str">
            <v/>
          </cell>
        </row>
        <row r="717">
          <cell r="E717" t="str">
            <v/>
          </cell>
          <cell r="F717" t="str">
            <v/>
          </cell>
        </row>
        <row r="718">
          <cell r="E718" t="str">
            <v/>
          </cell>
          <cell r="F718" t="str">
            <v/>
          </cell>
        </row>
        <row r="719">
          <cell r="E719" t="str">
            <v/>
          </cell>
          <cell r="F719" t="str">
            <v/>
          </cell>
        </row>
        <row r="720">
          <cell r="E720" t="str">
            <v/>
          </cell>
          <cell r="F720" t="str">
            <v/>
          </cell>
        </row>
        <row r="721">
          <cell r="E721" t="str">
            <v/>
          </cell>
          <cell r="F721" t="str">
            <v/>
          </cell>
        </row>
        <row r="722">
          <cell r="E722" t="str">
            <v/>
          </cell>
          <cell r="F722" t="str">
            <v/>
          </cell>
        </row>
        <row r="723">
          <cell r="E723" t="str">
            <v/>
          </cell>
          <cell r="F723" t="str">
            <v/>
          </cell>
        </row>
        <row r="724">
          <cell r="E724" t="str">
            <v/>
          </cell>
          <cell r="F724" t="str">
            <v/>
          </cell>
        </row>
        <row r="725">
          <cell r="E725" t="str">
            <v/>
          </cell>
          <cell r="F725" t="str">
            <v/>
          </cell>
        </row>
        <row r="726">
          <cell r="E726" t="str">
            <v/>
          </cell>
          <cell r="F726" t="str">
            <v/>
          </cell>
        </row>
        <row r="727">
          <cell r="E727" t="str">
            <v/>
          </cell>
          <cell r="F727" t="str">
            <v/>
          </cell>
        </row>
        <row r="728">
          <cell r="E728" t="str">
            <v/>
          </cell>
          <cell r="F728" t="str">
            <v/>
          </cell>
        </row>
        <row r="729">
          <cell r="E729" t="str">
            <v/>
          </cell>
          <cell r="F729" t="str">
            <v/>
          </cell>
        </row>
        <row r="730">
          <cell r="E730" t="str">
            <v/>
          </cell>
          <cell r="F730" t="str">
            <v/>
          </cell>
        </row>
        <row r="731">
          <cell r="E731" t="str">
            <v/>
          </cell>
          <cell r="F731" t="str">
            <v/>
          </cell>
        </row>
        <row r="732">
          <cell r="E732" t="str">
            <v/>
          </cell>
          <cell r="F732" t="str">
            <v/>
          </cell>
        </row>
        <row r="733">
          <cell r="E733" t="str">
            <v/>
          </cell>
          <cell r="F733" t="str">
            <v/>
          </cell>
        </row>
        <row r="734">
          <cell r="E734" t="str">
            <v/>
          </cell>
          <cell r="F734" t="str">
            <v/>
          </cell>
        </row>
        <row r="735">
          <cell r="E735" t="str">
            <v/>
          </cell>
          <cell r="F735" t="str">
            <v/>
          </cell>
        </row>
        <row r="736">
          <cell r="E736" t="str">
            <v/>
          </cell>
          <cell r="F736" t="str">
            <v/>
          </cell>
        </row>
        <row r="737">
          <cell r="E737" t="str">
            <v/>
          </cell>
          <cell r="F737" t="str">
            <v/>
          </cell>
        </row>
        <row r="738">
          <cell r="E738" t="str">
            <v/>
          </cell>
          <cell r="F738" t="str">
            <v/>
          </cell>
        </row>
        <row r="739">
          <cell r="E739" t="str">
            <v/>
          </cell>
          <cell r="F739" t="str">
            <v/>
          </cell>
        </row>
        <row r="740">
          <cell r="E740" t="str">
            <v/>
          </cell>
          <cell r="F740" t="str">
            <v/>
          </cell>
        </row>
        <row r="741">
          <cell r="E741" t="str">
            <v/>
          </cell>
          <cell r="F741" t="str">
            <v/>
          </cell>
        </row>
        <row r="742">
          <cell r="E742" t="str">
            <v/>
          </cell>
          <cell r="F742" t="str">
            <v/>
          </cell>
        </row>
        <row r="743">
          <cell r="E743" t="str">
            <v/>
          </cell>
          <cell r="F743" t="str">
            <v/>
          </cell>
        </row>
        <row r="744">
          <cell r="E744" t="str">
            <v/>
          </cell>
          <cell r="F744" t="str">
            <v/>
          </cell>
        </row>
        <row r="745">
          <cell r="E745" t="str">
            <v/>
          </cell>
          <cell r="F745" t="str">
            <v/>
          </cell>
        </row>
        <row r="746">
          <cell r="E746" t="str">
            <v/>
          </cell>
          <cell r="F746" t="str">
            <v/>
          </cell>
        </row>
        <row r="747">
          <cell r="E747" t="str">
            <v/>
          </cell>
          <cell r="F747" t="str">
            <v/>
          </cell>
        </row>
        <row r="748">
          <cell r="E748" t="str">
            <v/>
          </cell>
          <cell r="F748" t="str">
            <v/>
          </cell>
        </row>
        <row r="749">
          <cell r="E749" t="str">
            <v/>
          </cell>
          <cell r="F749" t="str">
            <v/>
          </cell>
        </row>
        <row r="750">
          <cell r="E750" t="str">
            <v/>
          </cell>
          <cell r="F750" t="str">
            <v/>
          </cell>
        </row>
        <row r="751">
          <cell r="E751" t="str">
            <v/>
          </cell>
          <cell r="F751" t="str">
            <v/>
          </cell>
        </row>
        <row r="752">
          <cell r="E752" t="str">
            <v/>
          </cell>
          <cell r="F752" t="str">
            <v/>
          </cell>
        </row>
        <row r="753">
          <cell r="E753" t="str">
            <v/>
          </cell>
          <cell r="F753" t="str">
            <v/>
          </cell>
        </row>
        <row r="754">
          <cell r="E754" t="str">
            <v/>
          </cell>
          <cell r="F754" t="str">
            <v/>
          </cell>
        </row>
        <row r="755">
          <cell r="E755" t="str">
            <v/>
          </cell>
          <cell r="F755" t="str">
            <v/>
          </cell>
        </row>
        <row r="756">
          <cell r="E756" t="str">
            <v/>
          </cell>
          <cell r="F756" t="str">
            <v/>
          </cell>
        </row>
        <row r="757">
          <cell r="E757" t="str">
            <v/>
          </cell>
          <cell r="F757" t="str">
            <v/>
          </cell>
        </row>
        <row r="758">
          <cell r="E758" t="str">
            <v/>
          </cell>
          <cell r="F758" t="str">
            <v/>
          </cell>
        </row>
        <row r="759">
          <cell r="E759" t="str">
            <v/>
          </cell>
          <cell r="F759" t="str">
            <v/>
          </cell>
        </row>
        <row r="760">
          <cell r="E760" t="str">
            <v/>
          </cell>
          <cell r="F760" t="str">
            <v/>
          </cell>
        </row>
        <row r="761">
          <cell r="E761" t="str">
            <v/>
          </cell>
          <cell r="F761" t="str">
            <v/>
          </cell>
        </row>
        <row r="762">
          <cell r="E762" t="str">
            <v/>
          </cell>
          <cell r="F762" t="str">
            <v/>
          </cell>
        </row>
        <row r="763">
          <cell r="E763" t="str">
            <v/>
          </cell>
          <cell r="F763" t="str">
            <v/>
          </cell>
        </row>
        <row r="764">
          <cell r="E764" t="str">
            <v/>
          </cell>
          <cell r="F764" t="str">
            <v/>
          </cell>
        </row>
        <row r="765">
          <cell r="E765" t="str">
            <v/>
          </cell>
          <cell r="F765" t="str">
            <v/>
          </cell>
        </row>
        <row r="766">
          <cell r="E766" t="str">
            <v/>
          </cell>
          <cell r="F766" t="str">
            <v/>
          </cell>
        </row>
        <row r="767">
          <cell r="E767" t="str">
            <v/>
          </cell>
          <cell r="F767" t="str">
            <v/>
          </cell>
        </row>
        <row r="768">
          <cell r="E768" t="str">
            <v/>
          </cell>
          <cell r="F768" t="str">
            <v/>
          </cell>
        </row>
        <row r="769">
          <cell r="E769" t="str">
            <v/>
          </cell>
          <cell r="F769" t="str">
            <v/>
          </cell>
        </row>
        <row r="770">
          <cell r="E770" t="str">
            <v/>
          </cell>
          <cell r="F770" t="str">
            <v/>
          </cell>
        </row>
        <row r="771">
          <cell r="E771" t="str">
            <v/>
          </cell>
          <cell r="F771" t="str">
            <v/>
          </cell>
        </row>
        <row r="772">
          <cell r="E772" t="str">
            <v/>
          </cell>
          <cell r="F772" t="str">
            <v/>
          </cell>
        </row>
        <row r="773">
          <cell r="E773" t="str">
            <v/>
          </cell>
          <cell r="F773" t="str">
            <v/>
          </cell>
        </row>
        <row r="774">
          <cell r="E774" t="str">
            <v/>
          </cell>
          <cell r="F774" t="str">
            <v/>
          </cell>
        </row>
        <row r="775">
          <cell r="E775" t="str">
            <v/>
          </cell>
          <cell r="F775" t="str">
            <v/>
          </cell>
        </row>
        <row r="776">
          <cell r="E776" t="str">
            <v/>
          </cell>
          <cell r="F776" t="str">
            <v/>
          </cell>
        </row>
        <row r="777">
          <cell r="E777" t="str">
            <v/>
          </cell>
          <cell r="F777" t="str">
            <v/>
          </cell>
        </row>
        <row r="778">
          <cell r="E778" t="str">
            <v/>
          </cell>
          <cell r="F778" t="str">
            <v/>
          </cell>
        </row>
        <row r="779">
          <cell r="E779" t="str">
            <v/>
          </cell>
          <cell r="F779" t="str">
            <v/>
          </cell>
        </row>
        <row r="780">
          <cell r="E780" t="str">
            <v/>
          </cell>
          <cell r="F780" t="str">
            <v/>
          </cell>
        </row>
        <row r="781">
          <cell r="E781" t="str">
            <v/>
          </cell>
          <cell r="F781" t="str">
            <v/>
          </cell>
        </row>
        <row r="782">
          <cell r="E782" t="str">
            <v/>
          </cell>
          <cell r="F782" t="str">
            <v/>
          </cell>
        </row>
        <row r="783">
          <cell r="E783" t="str">
            <v/>
          </cell>
          <cell r="F783" t="str">
            <v/>
          </cell>
        </row>
        <row r="784">
          <cell r="E784" t="str">
            <v/>
          </cell>
          <cell r="F784" t="str">
            <v/>
          </cell>
        </row>
        <row r="785">
          <cell r="E785" t="str">
            <v/>
          </cell>
          <cell r="F785" t="str">
            <v/>
          </cell>
        </row>
        <row r="786">
          <cell r="E786" t="str">
            <v/>
          </cell>
          <cell r="F786" t="str">
            <v/>
          </cell>
        </row>
        <row r="787">
          <cell r="E787" t="str">
            <v/>
          </cell>
          <cell r="F787" t="str">
            <v/>
          </cell>
        </row>
        <row r="788">
          <cell r="E788" t="str">
            <v/>
          </cell>
          <cell r="F788" t="str">
            <v/>
          </cell>
        </row>
        <row r="789">
          <cell r="E789" t="str">
            <v/>
          </cell>
          <cell r="F789" t="str">
            <v/>
          </cell>
        </row>
        <row r="790">
          <cell r="E790" t="str">
            <v/>
          </cell>
          <cell r="F790" t="str">
            <v/>
          </cell>
        </row>
        <row r="791">
          <cell r="E791" t="str">
            <v/>
          </cell>
          <cell r="F791" t="str">
            <v/>
          </cell>
        </row>
        <row r="792">
          <cell r="E792" t="str">
            <v/>
          </cell>
          <cell r="F792" t="str">
            <v/>
          </cell>
        </row>
        <row r="793">
          <cell r="E793" t="str">
            <v/>
          </cell>
          <cell r="F793" t="str">
            <v/>
          </cell>
        </row>
        <row r="794">
          <cell r="E794" t="str">
            <v/>
          </cell>
          <cell r="F794" t="str">
            <v/>
          </cell>
        </row>
        <row r="795">
          <cell r="E795" t="str">
            <v/>
          </cell>
          <cell r="F795" t="str">
            <v/>
          </cell>
        </row>
        <row r="796">
          <cell r="E796" t="str">
            <v/>
          </cell>
          <cell r="F796" t="str">
            <v/>
          </cell>
        </row>
        <row r="797">
          <cell r="E797" t="str">
            <v/>
          </cell>
          <cell r="F797" t="str">
            <v/>
          </cell>
        </row>
        <row r="798">
          <cell r="E798" t="str">
            <v/>
          </cell>
          <cell r="F798" t="str">
            <v/>
          </cell>
        </row>
        <row r="799">
          <cell r="E799" t="str">
            <v/>
          </cell>
          <cell r="F799" t="str">
            <v/>
          </cell>
        </row>
        <row r="800">
          <cell r="E800" t="str">
            <v/>
          </cell>
          <cell r="F800" t="str">
            <v/>
          </cell>
        </row>
        <row r="801">
          <cell r="E801" t="str">
            <v/>
          </cell>
          <cell r="F801" t="str">
            <v/>
          </cell>
        </row>
        <row r="802">
          <cell r="E802" t="str">
            <v/>
          </cell>
          <cell r="F802" t="str">
            <v/>
          </cell>
        </row>
        <row r="803">
          <cell r="E803" t="str">
            <v/>
          </cell>
          <cell r="F803" t="str">
            <v/>
          </cell>
        </row>
        <row r="804">
          <cell r="E804" t="str">
            <v/>
          </cell>
          <cell r="F804" t="str">
            <v/>
          </cell>
        </row>
        <row r="805">
          <cell r="E805" t="str">
            <v/>
          </cell>
          <cell r="F805" t="str">
            <v/>
          </cell>
        </row>
        <row r="806">
          <cell r="E806" t="str">
            <v/>
          </cell>
          <cell r="F806" t="str">
            <v/>
          </cell>
        </row>
        <row r="807">
          <cell r="E807" t="str">
            <v/>
          </cell>
          <cell r="F807" t="str">
            <v/>
          </cell>
        </row>
        <row r="808">
          <cell r="E808" t="str">
            <v/>
          </cell>
          <cell r="F808" t="str">
            <v/>
          </cell>
        </row>
        <row r="809">
          <cell r="E809" t="str">
            <v/>
          </cell>
          <cell r="F809" t="str">
            <v/>
          </cell>
        </row>
        <row r="810">
          <cell r="E810" t="str">
            <v/>
          </cell>
          <cell r="F810" t="str">
            <v/>
          </cell>
        </row>
        <row r="811">
          <cell r="E811" t="str">
            <v/>
          </cell>
          <cell r="F811" t="str">
            <v/>
          </cell>
        </row>
        <row r="812">
          <cell r="E812" t="str">
            <v/>
          </cell>
          <cell r="F812" t="str">
            <v/>
          </cell>
        </row>
        <row r="813">
          <cell r="E813" t="str">
            <v/>
          </cell>
          <cell r="F813" t="str">
            <v/>
          </cell>
        </row>
        <row r="814">
          <cell r="E814" t="str">
            <v/>
          </cell>
          <cell r="F814" t="str">
            <v/>
          </cell>
        </row>
        <row r="815">
          <cell r="E815" t="str">
            <v/>
          </cell>
          <cell r="F815" t="str">
            <v/>
          </cell>
        </row>
        <row r="816">
          <cell r="E816" t="str">
            <v/>
          </cell>
          <cell r="F816" t="str">
            <v/>
          </cell>
        </row>
        <row r="817">
          <cell r="E817" t="str">
            <v/>
          </cell>
          <cell r="F817" t="str">
            <v/>
          </cell>
        </row>
        <row r="818">
          <cell r="E818" t="str">
            <v/>
          </cell>
          <cell r="F818" t="str">
            <v/>
          </cell>
        </row>
        <row r="819">
          <cell r="E819" t="str">
            <v/>
          </cell>
          <cell r="F819" t="str">
            <v/>
          </cell>
        </row>
        <row r="820">
          <cell r="E820" t="str">
            <v/>
          </cell>
          <cell r="F820" t="str">
            <v/>
          </cell>
        </row>
        <row r="821">
          <cell r="E821" t="str">
            <v/>
          </cell>
          <cell r="F821" t="str">
            <v/>
          </cell>
        </row>
        <row r="822">
          <cell r="E822" t="str">
            <v/>
          </cell>
          <cell r="F822" t="str">
            <v/>
          </cell>
        </row>
        <row r="823">
          <cell r="E823" t="str">
            <v/>
          </cell>
          <cell r="F823" t="str">
            <v/>
          </cell>
        </row>
        <row r="824">
          <cell r="E824" t="str">
            <v/>
          </cell>
          <cell r="F824" t="str">
            <v/>
          </cell>
        </row>
        <row r="825">
          <cell r="E825" t="str">
            <v/>
          </cell>
          <cell r="F825" t="str">
            <v/>
          </cell>
        </row>
        <row r="826">
          <cell r="E826" t="str">
            <v/>
          </cell>
          <cell r="F826" t="str">
            <v/>
          </cell>
        </row>
      </sheetData>
      <sheetData sheetId="5">
        <row r="14">
          <cell r="F14" t="str">
            <v>OBRAS E MANUTENÇÃO DE COMPORTAS E CASA DE BOMBAS DO PÔLDER DO OUTEIRO (LOTE XV) – BELFORD ROXO - PROJETO IGUAÇU.</v>
          </cell>
        </row>
        <row r="17">
          <cell r="W17" t="str">
            <v>I0 = 07/2023</v>
          </cell>
        </row>
        <row r="18">
          <cell r="B18" t="str">
            <v>nivel</v>
          </cell>
        </row>
        <row r="19">
          <cell r="B19">
            <v>2</v>
          </cell>
        </row>
        <row r="20">
          <cell r="B20">
            <v>5</v>
          </cell>
        </row>
        <row r="21">
          <cell r="B21">
            <v>8</v>
          </cell>
        </row>
        <row r="26">
          <cell r="B26">
            <v>8</v>
          </cell>
        </row>
        <row r="31">
          <cell r="B31">
            <v>8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>
            <v>0</v>
          </cell>
        </row>
        <row r="36">
          <cell r="B36">
            <v>8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5</v>
          </cell>
        </row>
        <row r="42">
          <cell r="B42">
            <v>8</v>
          </cell>
        </row>
        <row r="43">
          <cell r="B43">
            <v>0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8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8</v>
          </cell>
        </row>
        <row r="53">
          <cell r="B53">
            <v>0</v>
          </cell>
        </row>
        <row r="54">
          <cell r="B54">
            <v>0</v>
          </cell>
        </row>
        <row r="55">
          <cell r="B55">
            <v>0</v>
          </cell>
        </row>
        <row r="56">
          <cell r="B56">
            <v>0</v>
          </cell>
        </row>
        <row r="57">
          <cell r="B57">
            <v>5</v>
          </cell>
        </row>
        <row r="58">
          <cell r="B58">
            <v>8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5</v>
          </cell>
        </row>
        <row r="64">
          <cell r="B64">
            <v>8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  <row r="68">
          <cell r="B68">
            <v>0</v>
          </cell>
        </row>
        <row r="69">
          <cell r="B69">
            <v>5</v>
          </cell>
        </row>
        <row r="70">
          <cell r="B70">
            <v>8</v>
          </cell>
        </row>
        <row r="71">
          <cell r="B71">
            <v>0</v>
          </cell>
        </row>
        <row r="72">
          <cell r="B72">
            <v>0</v>
          </cell>
        </row>
        <row r="73">
          <cell r="B73">
            <v>0</v>
          </cell>
        </row>
        <row r="74">
          <cell r="B74">
            <v>0</v>
          </cell>
        </row>
        <row r="75">
          <cell r="B75">
            <v>2</v>
          </cell>
        </row>
        <row r="76">
          <cell r="B76">
            <v>5</v>
          </cell>
        </row>
        <row r="77">
          <cell r="B77">
            <v>8</v>
          </cell>
        </row>
        <row r="78">
          <cell r="B78">
            <v>0</v>
          </cell>
        </row>
        <row r="79">
          <cell r="B79">
            <v>0</v>
          </cell>
        </row>
        <row r="81">
          <cell r="B81">
            <v>0</v>
          </cell>
        </row>
        <row r="97">
          <cell r="B97">
            <v>8</v>
          </cell>
        </row>
        <row r="98">
          <cell r="B98">
            <v>0</v>
          </cell>
        </row>
        <row r="99">
          <cell r="B99">
            <v>0</v>
          </cell>
        </row>
        <row r="100">
          <cell r="B100">
            <v>0</v>
          </cell>
        </row>
        <row r="101">
          <cell r="B101">
            <v>0</v>
          </cell>
        </row>
        <row r="102">
          <cell r="B102">
            <v>8</v>
          </cell>
        </row>
        <row r="103">
          <cell r="B103">
            <v>0</v>
          </cell>
        </row>
        <row r="104">
          <cell r="B104">
            <v>0</v>
          </cell>
        </row>
        <row r="105">
          <cell r="B105">
            <v>0</v>
          </cell>
        </row>
        <row r="106">
          <cell r="B106">
            <v>0</v>
          </cell>
        </row>
        <row r="107">
          <cell r="B107">
            <v>2</v>
          </cell>
        </row>
        <row r="108">
          <cell r="B108">
            <v>5</v>
          </cell>
        </row>
        <row r="109">
          <cell r="B109">
            <v>8</v>
          </cell>
        </row>
        <row r="110">
          <cell r="B110">
            <v>0</v>
          </cell>
        </row>
        <row r="111">
          <cell r="B111">
            <v>0</v>
          </cell>
        </row>
        <row r="112">
          <cell r="B112">
            <v>0</v>
          </cell>
        </row>
        <row r="113">
          <cell r="B113">
            <v>0</v>
          </cell>
        </row>
        <row r="114">
          <cell r="B114">
            <v>8</v>
          </cell>
        </row>
        <row r="115">
          <cell r="B115">
            <v>0</v>
          </cell>
        </row>
        <row r="116">
          <cell r="B116">
            <v>0</v>
          </cell>
        </row>
        <row r="117">
          <cell r="B117">
            <v>0</v>
          </cell>
        </row>
        <row r="118">
          <cell r="B118">
            <v>0</v>
          </cell>
        </row>
        <row r="119">
          <cell r="B119">
            <v>8</v>
          </cell>
        </row>
        <row r="120">
          <cell r="B120">
            <v>0</v>
          </cell>
        </row>
        <row r="121">
          <cell r="B121">
            <v>0</v>
          </cell>
        </row>
        <row r="122">
          <cell r="B122">
            <v>0</v>
          </cell>
        </row>
        <row r="123">
          <cell r="B123">
            <v>0</v>
          </cell>
        </row>
        <row r="124">
          <cell r="B124">
            <v>8</v>
          </cell>
        </row>
        <row r="125">
          <cell r="B125">
            <v>0</v>
          </cell>
        </row>
        <row r="126">
          <cell r="B126">
            <v>0</v>
          </cell>
        </row>
        <row r="127">
          <cell r="B127">
            <v>0</v>
          </cell>
        </row>
        <row r="128">
          <cell r="B128">
            <v>0</v>
          </cell>
        </row>
        <row r="129">
          <cell r="B129">
            <v>8</v>
          </cell>
        </row>
        <row r="159">
          <cell r="B159">
            <v>8</v>
          </cell>
        </row>
        <row r="164">
          <cell r="B164">
            <v>8</v>
          </cell>
        </row>
        <row r="169">
          <cell r="B169">
            <v>8</v>
          </cell>
        </row>
        <row r="174">
          <cell r="B174">
            <v>8</v>
          </cell>
        </row>
        <row r="179">
          <cell r="B179">
            <v>8</v>
          </cell>
        </row>
        <row r="184">
          <cell r="B184">
            <v>8</v>
          </cell>
        </row>
        <row r="189">
          <cell r="B189">
            <v>8</v>
          </cell>
        </row>
        <row r="194">
          <cell r="B194">
            <v>8</v>
          </cell>
        </row>
        <row r="199">
          <cell r="B199">
            <v>8</v>
          </cell>
        </row>
        <row r="204">
          <cell r="B204">
            <v>8</v>
          </cell>
        </row>
        <row r="209">
          <cell r="B209">
            <v>2</v>
          </cell>
        </row>
        <row r="210">
          <cell r="B210">
            <v>5</v>
          </cell>
        </row>
        <row r="211">
          <cell r="B211">
            <v>8</v>
          </cell>
        </row>
        <row r="212">
          <cell r="B212">
            <v>0</v>
          </cell>
        </row>
        <row r="213">
          <cell r="B213">
            <v>0</v>
          </cell>
        </row>
        <row r="214">
          <cell r="B214">
            <v>0</v>
          </cell>
        </row>
        <row r="221">
          <cell r="B221">
            <v>0</v>
          </cell>
        </row>
        <row r="222">
          <cell r="B222">
            <v>8</v>
          </cell>
        </row>
        <row r="223">
          <cell r="B223">
            <v>0</v>
          </cell>
        </row>
        <row r="224">
          <cell r="B224">
            <v>0</v>
          </cell>
        </row>
        <row r="225">
          <cell r="B225">
            <v>0</v>
          </cell>
        </row>
        <row r="226">
          <cell r="B226">
            <v>0</v>
          </cell>
        </row>
        <row r="227">
          <cell r="B227">
            <v>2</v>
          </cell>
        </row>
        <row r="228">
          <cell r="B228">
            <v>5</v>
          </cell>
        </row>
        <row r="229">
          <cell r="B229">
            <v>8</v>
          </cell>
        </row>
        <row r="230">
          <cell r="B230">
            <v>0</v>
          </cell>
        </row>
        <row r="238">
          <cell r="B238">
            <v>8</v>
          </cell>
        </row>
        <row r="248">
          <cell r="B248">
            <v>8</v>
          </cell>
        </row>
        <row r="249">
          <cell r="B249">
            <v>0</v>
          </cell>
        </row>
        <row r="250">
          <cell r="B250">
            <v>0</v>
          </cell>
        </row>
        <row r="255">
          <cell r="B255">
            <v>8</v>
          </cell>
        </row>
        <row r="256">
          <cell r="B256">
            <v>0</v>
          </cell>
        </row>
        <row r="257">
          <cell r="B257">
            <v>0</v>
          </cell>
        </row>
        <row r="264">
          <cell r="B264">
            <v>8</v>
          </cell>
        </row>
        <row r="265">
          <cell r="B265">
            <v>0</v>
          </cell>
        </row>
        <row r="266">
          <cell r="B266">
            <v>0</v>
          </cell>
        </row>
        <row r="267">
          <cell r="B267">
            <v>0</v>
          </cell>
        </row>
        <row r="268">
          <cell r="B268">
            <v>0</v>
          </cell>
        </row>
        <row r="269">
          <cell r="B269">
            <v>8</v>
          </cell>
        </row>
        <row r="270">
          <cell r="B270">
            <v>0</v>
          </cell>
        </row>
        <row r="271">
          <cell r="B271">
            <v>0</v>
          </cell>
        </row>
        <row r="274">
          <cell r="B274">
            <v>8</v>
          </cell>
        </row>
        <row r="275">
          <cell r="B275">
            <v>0</v>
          </cell>
        </row>
        <row r="276">
          <cell r="B276">
            <v>0</v>
          </cell>
        </row>
        <row r="281">
          <cell r="B281">
            <v>8</v>
          </cell>
        </row>
        <row r="282">
          <cell r="B282">
            <v>0</v>
          </cell>
        </row>
        <row r="283">
          <cell r="B283">
            <v>0</v>
          </cell>
        </row>
        <row r="284">
          <cell r="B284">
            <v>0</v>
          </cell>
        </row>
        <row r="285">
          <cell r="B285">
            <v>0</v>
          </cell>
        </row>
        <row r="286">
          <cell r="B286">
            <v>8</v>
          </cell>
        </row>
        <row r="287">
          <cell r="B287">
            <v>0</v>
          </cell>
        </row>
        <row r="288">
          <cell r="B288">
            <v>0</v>
          </cell>
        </row>
        <row r="289">
          <cell r="B289">
            <v>0</v>
          </cell>
        </row>
        <row r="290">
          <cell r="B290">
            <v>0</v>
          </cell>
        </row>
        <row r="291">
          <cell r="B291">
            <v>8</v>
          </cell>
        </row>
        <row r="292">
          <cell r="B292">
            <v>0</v>
          </cell>
        </row>
        <row r="293">
          <cell r="B293">
            <v>0</v>
          </cell>
        </row>
        <row r="294">
          <cell r="B294">
            <v>0</v>
          </cell>
        </row>
        <row r="295">
          <cell r="B295">
            <v>0</v>
          </cell>
        </row>
        <row r="296">
          <cell r="B296">
            <v>8</v>
          </cell>
        </row>
        <row r="297">
          <cell r="B297">
            <v>0</v>
          </cell>
        </row>
        <row r="298">
          <cell r="B298">
            <v>0</v>
          </cell>
        </row>
        <row r="299">
          <cell r="B299">
            <v>0</v>
          </cell>
        </row>
        <row r="300">
          <cell r="B300">
            <v>0</v>
          </cell>
        </row>
        <row r="301">
          <cell r="B301">
            <v>8</v>
          </cell>
        </row>
        <row r="306">
          <cell r="B306">
            <v>8</v>
          </cell>
        </row>
        <row r="307">
          <cell r="B307">
            <v>0</v>
          </cell>
        </row>
        <row r="308">
          <cell r="B308">
            <v>0</v>
          </cell>
        </row>
        <row r="311">
          <cell r="B311">
            <v>8</v>
          </cell>
        </row>
        <row r="312">
          <cell r="B312">
            <v>0</v>
          </cell>
        </row>
        <row r="313">
          <cell r="B313">
            <v>0</v>
          </cell>
        </row>
        <row r="316">
          <cell r="B316">
            <v>8</v>
          </cell>
        </row>
        <row r="317">
          <cell r="B317">
            <v>0</v>
          </cell>
        </row>
        <row r="318">
          <cell r="B318">
            <v>0</v>
          </cell>
        </row>
        <row r="321">
          <cell r="B321">
            <v>8</v>
          </cell>
        </row>
        <row r="322">
          <cell r="B322">
            <v>0</v>
          </cell>
        </row>
        <row r="323">
          <cell r="B323">
            <v>0</v>
          </cell>
        </row>
        <row r="326">
          <cell r="B326">
            <v>8</v>
          </cell>
        </row>
        <row r="327">
          <cell r="B327">
            <v>0</v>
          </cell>
        </row>
        <row r="328">
          <cell r="B328">
            <v>0</v>
          </cell>
        </row>
        <row r="331">
          <cell r="B331">
            <v>8</v>
          </cell>
        </row>
        <row r="332">
          <cell r="B332">
            <v>0</v>
          </cell>
        </row>
        <row r="333">
          <cell r="B333">
            <v>0</v>
          </cell>
        </row>
        <row r="336">
          <cell r="B336">
            <v>8</v>
          </cell>
        </row>
        <row r="337">
          <cell r="B337">
            <v>0</v>
          </cell>
        </row>
        <row r="338">
          <cell r="B338">
            <v>0</v>
          </cell>
        </row>
        <row r="341">
          <cell r="B341">
            <v>2</v>
          </cell>
        </row>
        <row r="342">
          <cell r="B342">
            <v>5</v>
          </cell>
        </row>
        <row r="343">
          <cell r="B343">
            <v>8</v>
          </cell>
        </row>
        <row r="344">
          <cell r="B344">
            <v>0</v>
          </cell>
        </row>
        <row r="345">
          <cell r="B345">
            <v>0</v>
          </cell>
        </row>
        <row r="346">
          <cell r="B346">
            <v>0</v>
          </cell>
        </row>
        <row r="347">
          <cell r="B347">
            <v>0</v>
          </cell>
        </row>
        <row r="348">
          <cell r="B348">
            <v>0</v>
          </cell>
        </row>
        <row r="350">
          <cell r="B350">
            <v>0</v>
          </cell>
        </row>
        <row r="351">
          <cell r="B351">
            <v>8</v>
          </cell>
        </row>
        <row r="352">
          <cell r="B352">
            <v>0</v>
          </cell>
        </row>
        <row r="353">
          <cell r="B353">
            <v>0</v>
          </cell>
        </row>
        <row r="354">
          <cell r="B354">
            <v>0</v>
          </cell>
        </row>
        <row r="355">
          <cell r="B355">
            <v>0</v>
          </cell>
        </row>
        <row r="356">
          <cell r="B356">
            <v>8</v>
          </cell>
        </row>
        <row r="357">
          <cell r="B357">
            <v>0</v>
          </cell>
        </row>
        <row r="358">
          <cell r="B358">
            <v>0</v>
          </cell>
        </row>
        <row r="359">
          <cell r="B359">
            <v>0</v>
          </cell>
        </row>
        <row r="363">
          <cell r="B363">
            <v>2</v>
          </cell>
        </row>
        <row r="364">
          <cell r="B364">
            <v>5</v>
          </cell>
        </row>
        <row r="365">
          <cell r="B365">
            <v>8</v>
          </cell>
        </row>
        <row r="366">
          <cell r="B366">
            <v>0</v>
          </cell>
        </row>
        <row r="367">
          <cell r="B367">
            <v>0</v>
          </cell>
        </row>
        <row r="368">
          <cell r="B368">
            <v>0</v>
          </cell>
        </row>
        <row r="373">
          <cell r="B373">
            <v>0</v>
          </cell>
        </row>
        <row r="374">
          <cell r="B374">
            <v>8</v>
          </cell>
        </row>
        <row r="375">
          <cell r="B375">
            <v>0</v>
          </cell>
        </row>
        <row r="376">
          <cell r="B376">
            <v>0</v>
          </cell>
        </row>
        <row r="377">
          <cell r="B377">
            <v>0</v>
          </cell>
        </row>
        <row r="378">
          <cell r="B378">
            <v>0</v>
          </cell>
        </row>
        <row r="385">
          <cell r="B385">
            <v>8</v>
          </cell>
        </row>
        <row r="387">
          <cell r="B387">
            <v>0</v>
          </cell>
        </row>
        <row r="388">
          <cell r="B388">
            <v>0</v>
          </cell>
        </row>
        <row r="389">
          <cell r="B389">
            <v>0</v>
          </cell>
        </row>
        <row r="393">
          <cell r="B393">
            <v>2</v>
          </cell>
        </row>
        <row r="394">
          <cell r="B394">
            <v>5</v>
          </cell>
        </row>
        <row r="395">
          <cell r="B395">
            <v>8</v>
          </cell>
        </row>
        <row r="397">
          <cell r="B397">
            <v>0</v>
          </cell>
        </row>
        <row r="398">
          <cell r="B398">
            <v>0</v>
          </cell>
        </row>
        <row r="400">
          <cell r="B400">
            <v>8</v>
          </cell>
        </row>
        <row r="401">
          <cell r="B401">
            <v>0</v>
          </cell>
        </row>
        <row r="402">
          <cell r="B402">
            <v>0</v>
          </cell>
        </row>
        <row r="403">
          <cell r="B403">
            <v>0</v>
          </cell>
        </row>
        <row r="404">
          <cell r="B404">
            <v>0</v>
          </cell>
        </row>
        <row r="405">
          <cell r="B405">
            <v>8</v>
          </cell>
        </row>
        <row r="406">
          <cell r="B406">
            <v>0</v>
          </cell>
        </row>
        <row r="407">
          <cell r="B407">
            <v>0</v>
          </cell>
        </row>
        <row r="408">
          <cell r="B408">
            <v>0</v>
          </cell>
        </row>
        <row r="409">
          <cell r="B409">
            <v>0</v>
          </cell>
        </row>
        <row r="410">
          <cell r="B410">
            <v>5</v>
          </cell>
        </row>
        <row r="411">
          <cell r="B411">
            <v>8</v>
          </cell>
        </row>
        <row r="412">
          <cell r="B412">
            <v>0</v>
          </cell>
        </row>
        <row r="413">
          <cell r="B413">
            <v>0</v>
          </cell>
        </row>
        <row r="414">
          <cell r="B414">
            <v>0</v>
          </cell>
        </row>
        <row r="415">
          <cell r="B415">
            <v>0</v>
          </cell>
        </row>
        <row r="416">
          <cell r="B416">
            <v>8</v>
          </cell>
        </row>
        <row r="417">
          <cell r="B417">
            <v>0</v>
          </cell>
        </row>
        <row r="418">
          <cell r="B418">
            <v>0</v>
          </cell>
        </row>
        <row r="419">
          <cell r="B419">
            <v>0</v>
          </cell>
        </row>
        <row r="420">
          <cell r="B420">
            <v>0</v>
          </cell>
        </row>
        <row r="421">
          <cell r="B421">
            <v>8</v>
          </cell>
        </row>
        <row r="422">
          <cell r="B422">
            <v>0</v>
          </cell>
        </row>
        <row r="423">
          <cell r="B423">
            <v>0</v>
          </cell>
        </row>
        <row r="424">
          <cell r="B424">
            <v>0</v>
          </cell>
        </row>
        <row r="425">
          <cell r="B425">
            <v>0</v>
          </cell>
        </row>
        <row r="426">
          <cell r="B426">
            <v>8</v>
          </cell>
        </row>
        <row r="427">
          <cell r="B427">
            <v>0</v>
          </cell>
        </row>
        <row r="428">
          <cell r="B428">
            <v>0</v>
          </cell>
        </row>
        <row r="429">
          <cell r="B429">
            <v>0</v>
          </cell>
        </row>
        <row r="430">
          <cell r="B430">
            <v>0</v>
          </cell>
        </row>
        <row r="431">
          <cell r="B431">
            <v>8</v>
          </cell>
        </row>
        <row r="432">
          <cell r="B432">
            <v>0</v>
          </cell>
        </row>
        <row r="433">
          <cell r="B433">
            <v>0</v>
          </cell>
        </row>
        <row r="434">
          <cell r="B434">
            <v>0</v>
          </cell>
        </row>
        <row r="435">
          <cell r="B435">
            <v>0</v>
          </cell>
        </row>
        <row r="436">
          <cell r="B436">
            <v>8</v>
          </cell>
        </row>
        <row r="437">
          <cell r="B437">
            <v>0</v>
          </cell>
        </row>
        <row r="438">
          <cell r="B438">
            <v>0</v>
          </cell>
        </row>
        <row r="441">
          <cell r="B441">
            <v>8</v>
          </cell>
        </row>
        <row r="442">
          <cell r="B442">
            <v>0</v>
          </cell>
        </row>
        <row r="443">
          <cell r="B443">
            <v>0</v>
          </cell>
        </row>
        <row r="446">
          <cell r="B446">
            <v>5</v>
          </cell>
        </row>
        <row r="447">
          <cell r="B447">
            <v>8</v>
          </cell>
        </row>
        <row r="448">
          <cell r="B448">
            <v>0</v>
          </cell>
        </row>
        <row r="449">
          <cell r="B449">
            <v>0</v>
          </cell>
        </row>
        <row r="450">
          <cell r="B450">
            <v>0</v>
          </cell>
        </row>
        <row r="451">
          <cell r="B451">
            <v>0</v>
          </cell>
        </row>
        <row r="452">
          <cell r="B452">
            <v>8</v>
          </cell>
        </row>
        <row r="453">
          <cell r="B453">
            <v>0</v>
          </cell>
        </row>
        <row r="454">
          <cell r="B454">
            <v>0</v>
          </cell>
        </row>
        <row r="457">
          <cell r="B457">
            <v>8</v>
          </cell>
        </row>
        <row r="458">
          <cell r="B458">
            <v>0</v>
          </cell>
        </row>
        <row r="459">
          <cell r="B459">
            <v>0</v>
          </cell>
        </row>
        <row r="462">
          <cell r="B462">
            <v>8</v>
          </cell>
        </row>
        <row r="467">
          <cell r="B467">
            <v>8</v>
          </cell>
        </row>
        <row r="468">
          <cell r="B468">
            <v>0</v>
          </cell>
        </row>
        <row r="469">
          <cell r="B469">
            <v>0</v>
          </cell>
        </row>
        <row r="479">
          <cell r="B479">
            <v>8</v>
          </cell>
        </row>
        <row r="487">
          <cell r="B487">
            <v>8</v>
          </cell>
        </row>
        <row r="495">
          <cell r="B495">
            <v>8</v>
          </cell>
        </row>
        <row r="503">
          <cell r="B503">
            <v>8</v>
          </cell>
        </row>
        <row r="504">
          <cell r="B504">
            <v>0</v>
          </cell>
        </row>
        <row r="505">
          <cell r="B505">
            <v>0</v>
          </cell>
        </row>
        <row r="506">
          <cell r="B506">
            <v>0</v>
          </cell>
        </row>
        <row r="507">
          <cell r="B507">
            <v>0</v>
          </cell>
        </row>
        <row r="508">
          <cell r="B508">
            <v>0</v>
          </cell>
        </row>
        <row r="510">
          <cell r="B510">
            <v>0</v>
          </cell>
        </row>
        <row r="511">
          <cell r="B511">
            <v>8</v>
          </cell>
        </row>
        <row r="512">
          <cell r="B512">
            <v>0</v>
          </cell>
        </row>
        <row r="513">
          <cell r="B513">
            <v>0</v>
          </cell>
        </row>
        <row r="514">
          <cell r="B514">
            <v>0</v>
          </cell>
        </row>
        <row r="515">
          <cell r="B515">
            <v>0</v>
          </cell>
        </row>
        <row r="516">
          <cell r="B516">
            <v>8</v>
          </cell>
        </row>
        <row r="517">
          <cell r="B517">
            <v>0</v>
          </cell>
        </row>
        <row r="518">
          <cell r="B518">
            <v>0</v>
          </cell>
        </row>
        <row r="519">
          <cell r="B519">
            <v>0</v>
          </cell>
        </row>
        <row r="520">
          <cell r="B520">
            <v>0</v>
          </cell>
        </row>
        <row r="521">
          <cell r="B521">
            <v>8</v>
          </cell>
        </row>
        <row r="522">
          <cell r="B522">
            <v>0</v>
          </cell>
        </row>
        <row r="523">
          <cell r="B523">
            <v>0</v>
          </cell>
        </row>
        <row r="524">
          <cell r="B524">
            <v>0</v>
          </cell>
        </row>
        <row r="525">
          <cell r="B525">
            <v>0</v>
          </cell>
        </row>
        <row r="526">
          <cell r="B526">
            <v>8</v>
          </cell>
        </row>
        <row r="527">
          <cell r="B527">
            <v>0</v>
          </cell>
        </row>
        <row r="528">
          <cell r="B528">
            <v>0</v>
          </cell>
        </row>
        <row r="529">
          <cell r="B529">
            <v>0</v>
          </cell>
        </row>
        <row r="530">
          <cell r="B530">
            <v>0</v>
          </cell>
        </row>
        <row r="531">
          <cell r="B531">
            <v>8</v>
          </cell>
        </row>
        <row r="532">
          <cell r="B532">
            <v>0</v>
          </cell>
        </row>
        <row r="533">
          <cell r="B533">
            <v>0</v>
          </cell>
        </row>
        <row r="534">
          <cell r="B534">
            <v>0</v>
          </cell>
        </row>
        <row r="535">
          <cell r="B535">
            <v>0</v>
          </cell>
        </row>
        <row r="536">
          <cell r="B536">
            <v>5</v>
          </cell>
        </row>
        <row r="537">
          <cell r="B537">
            <v>8</v>
          </cell>
        </row>
        <row r="538">
          <cell r="B538">
            <v>0</v>
          </cell>
        </row>
        <row r="539">
          <cell r="B539">
            <v>0</v>
          </cell>
        </row>
        <row r="542">
          <cell r="B542">
            <v>8</v>
          </cell>
        </row>
        <row r="543">
          <cell r="B543">
            <v>0</v>
          </cell>
        </row>
        <row r="544">
          <cell r="B544">
            <v>0</v>
          </cell>
        </row>
        <row r="547">
          <cell r="B547">
            <v>8</v>
          </cell>
        </row>
        <row r="552">
          <cell r="B552">
            <v>8</v>
          </cell>
        </row>
        <row r="557">
          <cell r="B557">
            <v>8</v>
          </cell>
        </row>
        <row r="562">
          <cell r="B562">
            <v>5</v>
          </cell>
        </row>
        <row r="563">
          <cell r="B563">
            <v>8</v>
          </cell>
        </row>
        <row r="568">
          <cell r="B568">
            <v>8</v>
          </cell>
        </row>
        <row r="573">
          <cell r="B573">
            <v>8</v>
          </cell>
        </row>
        <row r="578">
          <cell r="B578">
            <v>8</v>
          </cell>
        </row>
        <row r="583">
          <cell r="B583">
            <v>8</v>
          </cell>
        </row>
        <row r="588">
          <cell r="B588">
            <v>8</v>
          </cell>
        </row>
        <row r="593">
          <cell r="B593">
            <v>8</v>
          </cell>
        </row>
        <row r="598">
          <cell r="B598">
            <v>8</v>
          </cell>
        </row>
        <row r="603">
          <cell r="B603">
            <v>8</v>
          </cell>
        </row>
        <row r="608">
          <cell r="B608">
            <v>8</v>
          </cell>
        </row>
        <row r="613">
          <cell r="B613">
            <v>5</v>
          </cell>
        </row>
        <row r="614">
          <cell r="B614">
            <v>8</v>
          </cell>
        </row>
        <row r="619">
          <cell r="B619">
            <v>8</v>
          </cell>
        </row>
        <row r="624">
          <cell r="B624">
            <v>8</v>
          </cell>
        </row>
        <row r="629">
          <cell r="B629">
            <v>8</v>
          </cell>
        </row>
        <row r="630">
          <cell r="B630">
            <v>0</v>
          </cell>
        </row>
        <row r="631">
          <cell r="B631">
            <v>0</v>
          </cell>
        </row>
        <row r="634">
          <cell r="B634">
            <v>8</v>
          </cell>
        </row>
        <row r="635">
          <cell r="B635">
            <v>0</v>
          </cell>
        </row>
        <row r="636">
          <cell r="B636">
            <v>0</v>
          </cell>
        </row>
        <row r="639">
          <cell r="B639">
            <v>8</v>
          </cell>
        </row>
        <row r="640">
          <cell r="B640">
            <v>0</v>
          </cell>
        </row>
        <row r="641">
          <cell r="B641">
            <v>0</v>
          </cell>
        </row>
        <row r="644">
          <cell r="B644">
            <v>8</v>
          </cell>
        </row>
        <row r="645">
          <cell r="B645">
            <v>0</v>
          </cell>
        </row>
        <row r="646">
          <cell r="B646">
            <v>0</v>
          </cell>
        </row>
        <row r="649">
          <cell r="B649">
            <v>8</v>
          </cell>
        </row>
        <row r="650">
          <cell r="B650">
            <v>0</v>
          </cell>
        </row>
        <row r="651">
          <cell r="B651">
            <v>0</v>
          </cell>
        </row>
        <row r="654">
          <cell r="B654">
            <v>8</v>
          </cell>
        </row>
        <row r="655">
          <cell r="B655">
            <v>0</v>
          </cell>
        </row>
        <row r="656">
          <cell r="B656">
            <v>0</v>
          </cell>
        </row>
        <row r="659">
          <cell r="B659">
            <v>8</v>
          </cell>
        </row>
        <row r="660">
          <cell r="B660">
            <v>0</v>
          </cell>
        </row>
        <row r="661">
          <cell r="B661">
            <v>0</v>
          </cell>
        </row>
        <row r="664">
          <cell r="B664">
            <v>5</v>
          </cell>
        </row>
        <row r="665">
          <cell r="B665">
            <v>8</v>
          </cell>
        </row>
        <row r="671">
          <cell r="B671">
            <v>8</v>
          </cell>
        </row>
        <row r="676">
          <cell r="B676">
            <v>5</v>
          </cell>
        </row>
        <row r="677">
          <cell r="B677">
            <v>8</v>
          </cell>
        </row>
        <row r="682">
          <cell r="B682">
            <v>8</v>
          </cell>
        </row>
        <row r="694">
          <cell r="B694">
            <v>8</v>
          </cell>
        </row>
        <row r="699">
          <cell r="B699">
            <v>8</v>
          </cell>
        </row>
        <row r="704">
          <cell r="B704">
            <v>8</v>
          </cell>
        </row>
        <row r="709">
          <cell r="B709">
            <v>8</v>
          </cell>
        </row>
        <row r="714">
          <cell r="B714">
            <v>2</v>
          </cell>
        </row>
        <row r="715">
          <cell r="B715">
            <v>5</v>
          </cell>
        </row>
        <row r="716">
          <cell r="B716">
            <v>8</v>
          </cell>
        </row>
        <row r="727">
          <cell r="B727">
            <v>8</v>
          </cell>
        </row>
        <row r="728">
          <cell r="B728">
            <v>0</v>
          </cell>
        </row>
        <row r="732">
          <cell r="B732">
            <v>8</v>
          </cell>
        </row>
        <row r="733">
          <cell r="B733">
            <v>0</v>
          </cell>
        </row>
        <row r="737">
          <cell r="B737">
            <v>8</v>
          </cell>
        </row>
        <row r="738">
          <cell r="B738">
            <v>0</v>
          </cell>
        </row>
        <row r="742">
          <cell r="B742">
            <v>8</v>
          </cell>
        </row>
        <row r="743">
          <cell r="B743">
            <v>0</v>
          </cell>
        </row>
        <row r="751">
          <cell r="B751">
            <v>0</v>
          </cell>
        </row>
        <row r="752">
          <cell r="B752">
            <v>8</v>
          </cell>
        </row>
        <row r="758">
          <cell r="B758">
            <v>8</v>
          </cell>
        </row>
        <row r="764">
          <cell r="B764">
            <v>8</v>
          </cell>
        </row>
        <row r="769">
          <cell r="B769">
            <v>8</v>
          </cell>
        </row>
        <row r="774">
          <cell r="B774">
            <v>2</v>
          </cell>
        </row>
        <row r="775">
          <cell r="B775">
            <v>5</v>
          </cell>
        </row>
        <row r="776">
          <cell r="B776">
            <v>8</v>
          </cell>
        </row>
        <row r="785">
          <cell r="B785">
            <v>0</v>
          </cell>
        </row>
        <row r="786">
          <cell r="B786">
            <v>8</v>
          </cell>
        </row>
        <row r="797">
          <cell r="B797">
            <v>8</v>
          </cell>
        </row>
        <row r="802">
          <cell r="B802">
            <v>8</v>
          </cell>
        </row>
        <row r="807">
          <cell r="B807">
            <v>8</v>
          </cell>
        </row>
        <row r="812">
          <cell r="B812">
            <v>8</v>
          </cell>
        </row>
        <row r="817">
          <cell r="B817">
            <v>8</v>
          </cell>
        </row>
        <row r="822">
          <cell r="B822">
            <v>2</v>
          </cell>
        </row>
        <row r="823">
          <cell r="B823">
            <v>5</v>
          </cell>
        </row>
        <row r="824">
          <cell r="B824">
            <v>8</v>
          </cell>
        </row>
        <row r="835">
          <cell r="B835">
            <v>8</v>
          </cell>
        </row>
        <row r="846">
          <cell r="B846">
            <v>8</v>
          </cell>
        </row>
        <row r="851">
          <cell r="B851">
            <v>8</v>
          </cell>
        </row>
        <row r="856">
          <cell r="B856">
            <v>8</v>
          </cell>
        </row>
        <row r="861">
          <cell r="B861">
            <v>8</v>
          </cell>
        </row>
        <row r="867">
          <cell r="B867">
            <v>8</v>
          </cell>
        </row>
        <row r="880">
          <cell r="B880">
            <v>8</v>
          </cell>
        </row>
        <row r="885">
          <cell r="B885">
            <v>8</v>
          </cell>
        </row>
        <row r="890">
          <cell r="B890">
            <v>5</v>
          </cell>
        </row>
        <row r="891">
          <cell r="B891">
            <v>8</v>
          </cell>
        </row>
        <row r="902">
          <cell r="B902">
            <v>8</v>
          </cell>
        </row>
        <row r="913">
          <cell r="B913">
            <v>8</v>
          </cell>
        </row>
        <row r="924">
          <cell r="B924">
            <v>8</v>
          </cell>
        </row>
        <row r="935">
          <cell r="B935">
            <v>8</v>
          </cell>
        </row>
        <row r="946">
          <cell r="B946">
            <v>8</v>
          </cell>
        </row>
        <row r="957">
          <cell r="B957">
            <v>2</v>
          </cell>
        </row>
        <row r="958">
          <cell r="B958">
            <v>5</v>
          </cell>
        </row>
        <row r="959">
          <cell r="B959">
            <v>8</v>
          </cell>
        </row>
        <row r="960">
          <cell r="B960">
            <v>0</v>
          </cell>
        </row>
        <row r="961">
          <cell r="B961">
            <v>0</v>
          </cell>
        </row>
        <row r="962">
          <cell r="B962">
            <v>0</v>
          </cell>
        </row>
        <row r="963">
          <cell r="B963">
            <v>0</v>
          </cell>
        </row>
        <row r="1492">
          <cell r="B1492">
            <v>0</v>
          </cell>
        </row>
        <row r="1493">
          <cell r="B1493">
            <v>0</v>
          </cell>
        </row>
        <row r="1494">
          <cell r="B1494">
            <v>0</v>
          </cell>
        </row>
        <row r="1495">
          <cell r="B1495">
            <v>0</v>
          </cell>
        </row>
        <row r="1496">
          <cell r="B1496">
            <v>0</v>
          </cell>
        </row>
        <row r="1497">
          <cell r="B1497">
            <v>0</v>
          </cell>
        </row>
        <row r="1498">
          <cell r="B1498">
            <v>0</v>
          </cell>
        </row>
        <row r="1499">
          <cell r="B1499">
            <v>0</v>
          </cell>
        </row>
        <row r="1500">
          <cell r="B1500">
            <v>0</v>
          </cell>
        </row>
        <row r="1501">
          <cell r="B1501">
            <v>0</v>
          </cell>
        </row>
        <row r="1502">
          <cell r="B1502">
            <v>0</v>
          </cell>
        </row>
        <row r="1503">
          <cell r="B1503">
            <v>0</v>
          </cell>
        </row>
        <row r="1504">
          <cell r="B1504">
            <v>0</v>
          </cell>
        </row>
        <row r="1505">
          <cell r="B1505">
            <v>0</v>
          </cell>
        </row>
        <row r="1506">
          <cell r="B1506">
            <v>0</v>
          </cell>
        </row>
        <row r="1507">
          <cell r="B1507">
            <v>0</v>
          </cell>
        </row>
        <row r="1508">
          <cell r="B1508">
            <v>0</v>
          </cell>
        </row>
        <row r="1509">
          <cell r="B1509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Emopmod"/>
      <sheetName val="PLANILHA ATUALIZADA"/>
      <sheetName val="#R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a"/>
      <sheetName val="PROTEÇÃO DE TALUDES"/>
      <sheetName val="PRAÇA 03"/>
      <sheetName val="PRAÇA 02"/>
      <sheetName val="PLANILHA BASE"/>
      <sheetName val="DRAGAGEM TRECHO 1"/>
      <sheetName val="DRAGAGEM TRECHO 2"/>
      <sheetName val="URBANIZAÇÃO"/>
      <sheetName val="REFLORESTAMENTO"/>
      <sheetName val="CAT FEV-12"/>
    </sheetNames>
    <sheetDataSet>
      <sheetData sheetId="0"/>
      <sheetData sheetId="1"/>
      <sheetData sheetId="2"/>
      <sheetData sheetId="3"/>
      <sheetData sheetId="4">
        <row r="2">
          <cell r="A2" t="str">
            <v>RIO BENGALAS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Hidráulica"/>
      <sheetName val="MEDIÇÃO"/>
      <sheetName val="Tarifas"/>
      <sheetName val="Equip e Ferramentas"/>
      <sheetName val="Materiais"/>
      <sheetName val="Outros"/>
      <sheetName val="Listas Suspensas"/>
      <sheetName val="Equip_e_Ferramentas"/>
      <sheetName val="Listas_Suspensas"/>
      <sheetName val="Premissa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onto"/>
      <sheetName val="Planilha1"/>
      <sheetName val="RESUMO "/>
      <sheetName val="RESUMO"/>
      <sheetName val="CRONOGRAMA-1"/>
      <sheetName val="Planilha2"/>
      <sheetName val="CRONOGRAMA"/>
      <sheetName val="COMPOSIÇÕES"/>
      <sheetName val="Plan1"/>
      <sheetName val="Plan2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L8" t="str">
            <v>BDI =</v>
          </cell>
          <cell r="M8">
            <v>0</v>
          </cell>
        </row>
        <row r="9">
          <cell r="N9">
            <v>-3.3640004694461823E-3</v>
          </cell>
        </row>
        <row r="10">
          <cell r="A10" t="str">
            <v>02.006.0015-0</v>
          </cell>
          <cell r="B10" t="str">
            <v>Aluguel container para escritorio c/wc,medindo 2,20m largura ,6,20m comprimento e 2,50m altura,chapas aco c/nervuras trap ezoidais,isolamento termo-acustico forro,chassis reforcado e piso compensado naval,incl.inst.eletrica e hidro-sanitarias ,acesso</v>
          </cell>
          <cell r="C10" t="str">
            <v>UNXMES</v>
          </cell>
          <cell r="H10">
            <v>404.24029999999999</v>
          </cell>
          <cell r="K10" t="str">
            <v>MO</v>
          </cell>
        </row>
        <row r="11">
          <cell r="A11" t="str">
            <v>codigo</v>
          </cell>
          <cell r="B11" t="str">
            <v>descrição</v>
          </cell>
          <cell r="C11" t="str">
            <v>unid</v>
          </cell>
          <cell r="D11" t="str">
            <v>pr.unit</v>
          </cell>
          <cell r="E11" t="str">
            <v>quant.</v>
          </cell>
          <cell r="F11" t="str">
            <v>acresc %</v>
          </cell>
          <cell r="G11" t="str">
            <v>quant corrig</v>
          </cell>
          <cell r="H11" t="str">
            <v>pr final</v>
          </cell>
          <cell r="K11" t="str">
            <v>MO</v>
          </cell>
        </row>
        <row r="12">
          <cell r="A12" t="str">
            <v>07168</v>
          </cell>
          <cell r="B12" t="str">
            <v>ALUGUEL CONTAINER ESCRITORIO C/WC,(2,20X</v>
          </cell>
          <cell r="C12" t="str">
            <v/>
          </cell>
          <cell r="D12">
            <v>404.24029999999999</v>
          </cell>
          <cell r="E12">
            <v>1</v>
          </cell>
          <cell r="F12">
            <v>0</v>
          </cell>
          <cell r="G12">
            <v>1</v>
          </cell>
          <cell r="H12">
            <v>404.24029999999999</v>
          </cell>
          <cell r="K12" t="str">
            <v>MO</v>
          </cell>
          <cell r="L12">
            <v>489.661</v>
          </cell>
          <cell r="M12">
            <v>489.661</v>
          </cell>
        </row>
        <row r="13">
          <cell r="K13" t="str">
            <v>MO</v>
          </cell>
          <cell r="M13">
            <v>0</v>
          </cell>
        </row>
        <row r="14">
          <cell r="K14" t="str">
            <v>MO</v>
          </cell>
          <cell r="M14">
            <v>0</v>
          </cell>
        </row>
        <row r="15">
          <cell r="A15" t="str">
            <v>02.006.0020-0</v>
          </cell>
          <cell r="B15" t="str">
            <v>Aluguel container para sanitario-vestiario,medindo 2,20m lar gura,6,20m comprimento e 2,50m altura,chapas aco c/nervuras trapezoidais,isolamento termo-acustico forro,chassis reforca do e piso compensado naval,incl.inst.eletricas e hidro-sanit arias,a</v>
          </cell>
          <cell r="C15" t="str">
            <v>UNXMES</v>
          </cell>
          <cell r="H15">
            <v>477.50709999999998</v>
          </cell>
          <cell r="K15" t="str">
            <v>MO</v>
          </cell>
          <cell r="M15">
            <v>0</v>
          </cell>
        </row>
        <row r="16">
          <cell r="A16" t="str">
            <v>codigo</v>
          </cell>
          <cell r="B16" t="str">
            <v>descrição</v>
          </cell>
          <cell r="C16" t="str">
            <v>unid</v>
          </cell>
          <cell r="D16" t="str">
            <v>pr.unit</v>
          </cell>
          <cell r="E16" t="str">
            <v>quant.</v>
          </cell>
          <cell r="F16" t="str">
            <v>acresc %</v>
          </cell>
          <cell r="G16" t="str">
            <v>quant corrig</v>
          </cell>
          <cell r="H16" t="str">
            <v>pr final</v>
          </cell>
          <cell r="K16" t="str">
            <v>MO</v>
          </cell>
          <cell r="L16" t="str">
            <v>pr.unit</v>
          </cell>
          <cell r="M16" t="e">
            <v>#VALUE!</v>
          </cell>
        </row>
        <row r="17">
          <cell r="A17" t="str">
            <v>07169</v>
          </cell>
          <cell r="B17" t="str">
            <v>ALUGUEL CONTAINER SANITARIO-VESTIARIO,(2</v>
          </cell>
          <cell r="C17" t="str">
            <v/>
          </cell>
          <cell r="D17">
            <v>477.50709999999998</v>
          </cell>
          <cell r="E17">
            <v>1</v>
          </cell>
          <cell r="F17">
            <v>0</v>
          </cell>
          <cell r="G17">
            <v>1</v>
          </cell>
          <cell r="H17">
            <v>477.50709999999998</v>
          </cell>
          <cell r="K17" t="str">
            <v>MO</v>
          </cell>
          <cell r="L17">
            <v>578.41</v>
          </cell>
          <cell r="M17">
            <v>578.41</v>
          </cell>
        </row>
        <row r="18">
          <cell r="K18" t="str">
            <v>MO</v>
          </cell>
          <cell r="M18">
            <v>0</v>
          </cell>
        </row>
        <row r="19">
          <cell r="K19" t="str">
            <v>MO</v>
          </cell>
          <cell r="M19">
            <v>0</v>
          </cell>
        </row>
        <row r="20">
          <cell r="A20" t="str">
            <v>02.010.0001-0</v>
          </cell>
          <cell r="B20" t="str">
            <v>Galpao aberto para oficinas e depositos de canteiro de obras ,estruturado em madeira de lei,cobertura de telhas de ciment o sem amianto onduladas,de 6mm de espessura,piso cimentado e preparo do terreno</v>
          </cell>
          <cell r="C20" t="str">
            <v>M2</v>
          </cell>
          <cell r="H20">
            <v>217.51982010000003</v>
          </cell>
          <cell r="K20" t="str">
            <v>MO</v>
          </cell>
          <cell r="M20">
            <v>0</v>
          </cell>
        </row>
        <row r="21">
          <cell r="A21" t="str">
            <v>codigo</v>
          </cell>
          <cell r="B21" t="str">
            <v>descrição</v>
          </cell>
          <cell r="C21" t="str">
            <v>unid</v>
          </cell>
          <cell r="D21" t="str">
            <v>pr.unit</v>
          </cell>
          <cell r="E21" t="str">
            <v>quant.</v>
          </cell>
          <cell r="F21" t="str">
            <v>acresc %</v>
          </cell>
          <cell r="G21" t="str">
            <v>quant corrig</v>
          </cell>
          <cell r="H21" t="str">
            <v>pr final</v>
          </cell>
          <cell r="K21" t="str">
            <v>MO</v>
          </cell>
          <cell r="L21" t="str">
            <v>pr.unit</v>
          </cell>
          <cell r="M21" t="e">
            <v>#VALUE!</v>
          </cell>
        </row>
        <row r="22">
          <cell r="A22" t="str">
            <v>01967</v>
          </cell>
          <cell r="B22" t="str">
            <v>MAO-DE-OBRA DE CARPINTEIRO DE ESQUADRIAS</v>
          </cell>
          <cell r="C22" t="str">
            <v/>
          </cell>
          <cell r="D22">
            <v>19.251799999999999</v>
          </cell>
          <cell r="E22">
            <v>3.2</v>
          </cell>
          <cell r="F22">
            <v>3</v>
          </cell>
          <cell r="G22">
            <v>3.2960000000000003</v>
          </cell>
          <cell r="H22">
            <v>63.453932800000004</v>
          </cell>
          <cell r="K22" t="str">
            <v>MO</v>
          </cell>
          <cell r="L22">
            <v>23.32</v>
          </cell>
          <cell r="M22">
            <v>23.32</v>
          </cell>
        </row>
        <row r="23">
          <cell r="A23" t="str">
            <v>01968</v>
          </cell>
          <cell r="B23" t="str">
            <v>MAO-DE-OBRA DE PEDREIRO, INCLUSIVE ENCAR</v>
          </cell>
          <cell r="C23" t="str">
            <v/>
          </cell>
          <cell r="D23">
            <v>17.889600000000002</v>
          </cell>
          <cell r="E23">
            <v>1.1000000000000001</v>
          </cell>
          <cell r="F23">
            <v>3</v>
          </cell>
          <cell r="G23">
            <v>1.1330000000000002</v>
          </cell>
          <cell r="H23">
            <v>20.268916800000007</v>
          </cell>
          <cell r="K23" t="str">
            <v>MO</v>
          </cell>
          <cell r="L23">
            <v>21.67</v>
          </cell>
          <cell r="M23">
            <v>21.67</v>
          </cell>
        </row>
        <row r="24">
          <cell r="A24" t="str">
            <v>01999</v>
          </cell>
          <cell r="B24" t="str">
            <v>MAO-DE-OBRA DE SERVENTE DA CONSTRUCAO CI</v>
          </cell>
          <cell r="C24" t="str">
            <v/>
          </cell>
          <cell r="D24">
            <v>12.9529</v>
          </cell>
          <cell r="E24">
            <v>7.2</v>
          </cell>
          <cell r="F24">
            <v>3</v>
          </cell>
          <cell r="G24">
            <v>7.4160000000000004</v>
          </cell>
          <cell r="H24">
            <v>96.058706400000005</v>
          </cell>
          <cell r="K24" t="str">
            <v>MO</v>
          </cell>
          <cell r="L24">
            <v>15.69</v>
          </cell>
          <cell r="M24">
            <v>15.69</v>
          </cell>
        </row>
        <row r="25">
          <cell r="A25" t="str">
            <v>00001</v>
          </cell>
          <cell r="B25" t="str">
            <v>AREIA LAVADA, GROSSA, PARA REGIAO METROP</v>
          </cell>
          <cell r="C25" t="str">
            <v/>
          </cell>
          <cell r="D25">
            <v>48.294699999999999</v>
          </cell>
          <cell r="E25">
            <v>1.7999999999999999E-2</v>
          </cell>
          <cell r="F25">
            <v>0</v>
          </cell>
          <cell r="G25">
            <v>1.7999999999999999E-2</v>
          </cell>
          <cell r="H25">
            <v>0.86930459999999987</v>
          </cell>
          <cell r="K25" t="str">
            <v>MO</v>
          </cell>
          <cell r="L25">
            <v>58.5</v>
          </cell>
          <cell r="M25">
            <v>58.5</v>
          </cell>
        </row>
        <row r="26">
          <cell r="A26" t="str">
            <v>00149</v>
          </cell>
          <cell r="B26" t="str">
            <v>CIMENTO PORTLAND CP II 32, EM SACO DE 50</v>
          </cell>
          <cell r="C26" t="str">
            <v/>
          </cell>
          <cell r="D26">
            <v>0.28060000000000002</v>
          </cell>
          <cell r="E26">
            <v>6.8</v>
          </cell>
          <cell r="F26">
            <v>0</v>
          </cell>
          <cell r="G26">
            <v>6.8</v>
          </cell>
          <cell r="H26">
            <v>1.90808</v>
          </cell>
          <cell r="K26" t="str">
            <v>MO</v>
          </cell>
          <cell r="L26">
            <v>0.34</v>
          </cell>
          <cell r="M26">
            <v>0.34</v>
          </cell>
        </row>
        <row r="27">
          <cell r="A27" t="str">
            <v>00252</v>
          </cell>
          <cell r="B27" t="str">
            <v>PARAFUSO C/ROSCA, DE (8x100)MM</v>
          </cell>
          <cell r="C27" t="str">
            <v/>
          </cell>
          <cell r="D27">
            <v>0.37969999999999998</v>
          </cell>
          <cell r="E27">
            <v>1.9</v>
          </cell>
          <cell r="F27">
            <v>0</v>
          </cell>
          <cell r="G27">
            <v>1.9</v>
          </cell>
          <cell r="H27">
            <v>0.7214299999999999</v>
          </cell>
          <cell r="K27" t="str">
            <v>MO</v>
          </cell>
          <cell r="L27">
            <v>0.46</v>
          </cell>
          <cell r="M27">
            <v>0.46</v>
          </cell>
        </row>
        <row r="28">
          <cell r="A28" t="str">
            <v>00368</v>
          </cell>
          <cell r="B28" t="str">
            <v>PINUS, EM PECAS DE 7,50X7,50CM (3"X3")</v>
          </cell>
          <cell r="C28" t="str">
            <v/>
          </cell>
          <cell r="D28">
            <v>2.669</v>
          </cell>
          <cell r="E28">
            <v>4</v>
          </cell>
          <cell r="F28">
            <v>0</v>
          </cell>
          <cell r="G28">
            <v>4</v>
          </cell>
          <cell r="H28">
            <v>10.676</v>
          </cell>
          <cell r="K28" t="str">
            <v>MO</v>
          </cell>
          <cell r="L28">
            <v>3.2330000000000001</v>
          </cell>
          <cell r="M28">
            <v>3.2330000000000001</v>
          </cell>
        </row>
        <row r="29">
          <cell r="A29" t="str">
            <v>00453</v>
          </cell>
          <cell r="B29" t="str">
            <v>PREGO COM OU SEM CABECA, EM CAIXAS DE 50</v>
          </cell>
          <cell r="C29" t="str">
            <v/>
          </cell>
          <cell r="D29">
            <v>8.5030999999999999</v>
          </cell>
          <cell r="E29">
            <v>8.5000000000000006E-2</v>
          </cell>
          <cell r="F29">
            <v>0</v>
          </cell>
          <cell r="G29">
            <v>8.5000000000000006E-2</v>
          </cell>
          <cell r="H29">
            <v>0.7227635</v>
          </cell>
          <cell r="K29" t="str">
            <v>MO</v>
          </cell>
          <cell r="L29">
            <v>10.3</v>
          </cell>
          <cell r="M29">
            <v>10.3</v>
          </cell>
        </row>
        <row r="30">
          <cell r="A30" t="str">
            <v>08000</v>
          </cell>
          <cell r="B30" t="str">
            <v>TELHA ONDULADA DE CIMENTO, SEM AMIANTO,R</v>
          </cell>
          <cell r="C30" t="str">
            <v/>
          </cell>
          <cell r="D30">
            <v>34.607100000000003</v>
          </cell>
          <cell r="E30">
            <v>0.66</v>
          </cell>
          <cell r="F30">
            <v>0</v>
          </cell>
          <cell r="G30">
            <v>0.66</v>
          </cell>
          <cell r="H30">
            <v>22.840686000000002</v>
          </cell>
          <cell r="K30" t="str">
            <v>MO</v>
          </cell>
          <cell r="L30">
            <v>41.92</v>
          </cell>
          <cell r="M30">
            <v>41.92</v>
          </cell>
        </row>
        <row r="31">
          <cell r="K31" t="str">
            <v>MO</v>
          </cell>
          <cell r="M31">
            <v>0</v>
          </cell>
        </row>
        <row r="32">
          <cell r="K32" t="str">
            <v>MO</v>
          </cell>
          <cell r="M32">
            <v>0</v>
          </cell>
        </row>
        <row r="33">
          <cell r="A33" t="str">
            <v>04.005.0300-0</v>
          </cell>
          <cell r="B33" t="str">
            <v>Transporte de container,segundo descricao da familia 02.006, exclusive carga e descarga(vide item 04.013.0015)</v>
          </cell>
          <cell r="C33" t="str">
            <v>UNXKM</v>
          </cell>
          <cell r="H33">
            <v>17.833368960000001</v>
          </cell>
          <cell r="K33" t="str">
            <v>MO</v>
          </cell>
          <cell r="M33">
            <v>0</v>
          </cell>
        </row>
        <row r="34">
          <cell r="A34" t="str">
            <v>codigo</v>
          </cell>
          <cell r="B34" t="str">
            <v>descrição</v>
          </cell>
          <cell r="C34" t="str">
            <v>unid</v>
          </cell>
          <cell r="D34" t="str">
            <v>pr.unit</v>
          </cell>
          <cell r="E34" t="str">
            <v>quant.</v>
          </cell>
          <cell r="F34" t="str">
            <v>acresc %</v>
          </cell>
          <cell r="G34" t="str">
            <v>quant corrig</v>
          </cell>
          <cell r="H34" t="str">
            <v>pr final</v>
          </cell>
          <cell r="K34" t="str">
            <v>MO</v>
          </cell>
          <cell r="L34" t="str">
            <v>pr.unit</v>
          </cell>
          <cell r="M34" t="e">
            <v>#VALUE!</v>
          </cell>
        </row>
        <row r="35">
          <cell r="A35" t="str">
            <v>01687</v>
          </cell>
          <cell r="B35" t="str">
            <v>CAMINHAO CARROC. FIXA, TRUC. 12T (CP)</v>
          </cell>
          <cell r="C35" t="str">
            <v/>
          </cell>
          <cell r="D35">
            <v>118.7911</v>
          </cell>
          <cell r="E35">
            <v>0.1192</v>
          </cell>
          <cell r="F35">
            <v>0</v>
          </cell>
          <cell r="G35">
            <v>0.1192</v>
          </cell>
          <cell r="H35">
            <v>14.15989912</v>
          </cell>
          <cell r="K35" t="str">
            <v>MO</v>
          </cell>
          <cell r="L35">
            <v>143.8931</v>
          </cell>
          <cell r="M35">
            <v>143.8931</v>
          </cell>
        </row>
        <row r="36">
          <cell r="A36" t="str">
            <v>02004</v>
          </cell>
          <cell r="B36" t="str">
            <v>GUINDAUTO 3,5T, ALCANCE 7,0M (CI)</v>
          </cell>
          <cell r="C36" t="str">
            <v/>
          </cell>
          <cell r="D36">
            <v>30.817699999999999</v>
          </cell>
          <cell r="E36">
            <v>0.1192</v>
          </cell>
          <cell r="F36">
            <v>0</v>
          </cell>
          <cell r="G36">
            <v>0.1192</v>
          </cell>
          <cell r="H36">
            <v>3.6734698399999997</v>
          </cell>
          <cell r="K36" t="str">
            <v>MO</v>
          </cell>
          <cell r="L36">
            <v>37.329900000000002</v>
          </cell>
          <cell r="M36">
            <v>37.329900000000002</v>
          </cell>
        </row>
        <row r="37">
          <cell r="K37" t="str">
            <v>MO</v>
          </cell>
          <cell r="M37">
            <v>0</v>
          </cell>
        </row>
        <row r="38">
          <cell r="K38" t="str">
            <v>MO</v>
          </cell>
          <cell r="M38">
            <v>0</v>
          </cell>
        </row>
        <row r="39">
          <cell r="A39" t="str">
            <v>04.013.0015-0</v>
          </cell>
          <cell r="B39" t="str">
            <v>Carga e descarga de container,segundo descricao da familia 0 2.006</v>
          </cell>
          <cell r="C39" t="str">
            <v>UN</v>
          </cell>
          <cell r="H39">
            <v>51.082387247999996</v>
          </cell>
          <cell r="K39" t="str">
            <v>MO</v>
          </cell>
          <cell r="M39">
            <v>0</v>
          </cell>
        </row>
        <row r="40">
          <cell r="A40" t="str">
            <v>codigo</v>
          </cell>
          <cell r="B40" t="str">
            <v>descrição</v>
          </cell>
          <cell r="C40" t="str">
            <v>unid</v>
          </cell>
          <cell r="D40" t="str">
            <v>pr.unit</v>
          </cell>
          <cell r="E40" t="str">
            <v>quant.</v>
          </cell>
          <cell r="F40" t="str">
            <v>acresc %</v>
          </cell>
          <cell r="G40" t="str">
            <v>quant corrig</v>
          </cell>
          <cell r="H40" t="str">
            <v>pr final</v>
          </cell>
          <cell r="K40" t="str">
            <v>MO</v>
          </cell>
          <cell r="L40" t="str">
            <v>pr.unit</v>
          </cell>
          <cell r="M40" t="e">
            <v>#VALUE!</v>
          </cell>
        </row>
        <row r="41">
          <cell r="A41" t="str">
            <v>01999</v>
          </cell>
          <cell r="B41" t="str">
            <v>MAO-DE-OBRA DE SERVENTE DA CONSTRUCAO CI</v>
          </cell>
          <cell r="C41" t="str">
            <v/>
          </cell>
          <cell r="D41">
            <v>12.9529</v>
          </cell>
          <cell r="E41">
            <v>1.004</v>
          </cell>
          <cell r="F41">
            <v>3</v>
          </cell>
          <cell r="G41">
            <v>1.0341199999999999</v>
          </cell>
          <cell r="H41">
            <v>13.394852947999999</v>
          </cell>
          <cell r="K41" t="str">
            <v>MO</v>
          </cell>
          <cell r="L41">
            <v>15.69</v>
          </cell>
          <cell r="M41">
            <v>15.69</v>
          </cell>
        </row>
        <row r="42">
          <cell r="A42" t="str">
            <v>01687</v>
          </cell>
          <cell r="B42" t="str">
            <v>CAMINHAO CARROC. FIXA, TRUC. 12T (CP)</v>
          </cell>
          <cell r="C42" t="str">
            <v/>
          </cell>
          <cell r="D42">
            <v>118.7911</v>
          </cell>
          <cell r="E42">
            <v>7.4999999999999997E-2</v>
          </cell>
          <cell r="F42">
            <v>0</v>
          </cell>
          <cell r="G42">
            <v>7.4999999999999997E-2</v>
          </cell>
          <cell r="H42">
            <v>8.9093324999999997</v>
          </cell>
          <cell r="K42" t="str">
            <v>MO</v>
          </cell>
          <cell r="L42">
            <v>143.8931</v>
          </cell>
          <cell r="M42">
            <v>143.8931</v>
          </cell>
        </row>
        <row r="43">
          <cell r="A43" t="str">
            <v>01688</v>
          </cell>
          <cell r="B43" t="str">
            <v>CAMINHAO CARROC. FIXA TRUC. 12T (CF)</v>
          </cell>
          <cell r="C43" t="str">
            <v/>
          </cell>
          <cell r="D43">
            <v>46.225700000000003</v>
          </cell>
          <cell r="E43">
            <v>0.219</v>
          </cell>
          <cell r="F43">
            <v>0</v>
          </cell>
          <cell r="G43">
            <v>0.219</v>
          </cell>
          <cell r="H43">
            <v>10.1234283</v>
          </cell>
          <cell r="K43" t="str">
            <v>MO</v>
          </cell>
          <cell r="L43">
            <v>55.9938</v>
          </cell>
          <cell r="M43">
            <v>55.9938</v>
          </cell>
        </row>
        <row r="44">
          <cell r="A44" t="str">
            <v>01689</v>
          </cell>
          <cell r="B44" t="str">
            <v>CAMINHAO CARROC. FIXA TRUC. 12T (CI)</v>
          </cell>
          <cell r="C44" t="str">
            <v/>
          </cell>
          <cell r="D44">
            <v>37.631900000000002</v>
          </cell>
          <cell r="E44">
            <v>0.20799999999999999</v>
          </cell>
          <cell r="F44">
            <v>0</v>
          </cell>
          <cell r="G44">
            <v>0.20799999999999999</v>
          </cell>
          <cell r="H44">
            <v>7.8274352</v>
          </cell>
          <cell r="K44" t="str">
            <v>MO</v>
          </cell>
          <cell r="L44">
            <v>45.584000000000003</v>
          </cell>
          <cell r="M44">
            <v>45.584000000000003</v>
          </cell>
        </row>
        <row r="45">
          <cell r="A45" t="str">
            <v>02003</v>
          </cell>
          <cell r="B45" t="str">
            <v>GUINDAUTO 3,5T, ALCANCE 7,0M (CP)</v>
          </cell>
          <cell r="C45" t="str">
            <v/>
          </cell>
          <cell r="D45">
            <v>34.2423</v>
          </cell>
          <cell r="E45">
            <v>0.129</v>
          </cell>
          <cell r="F45">
            <v>0</v>
          </cell>
          <cell r="G45">
            <v>0.129</v>
          </cell>
          <cell r="H45">
            <v>4.4172567000000003</v>
          </cell>
          <cell r="K45" t="str">
            <v>MO</v>
          </cell>
          <cell r="L45">
            <v>41.478200000000001</v>
          </cell>
          <cell r="M45">
            <v>41.478200000000001</v>
          </cell>
        </row>
        <row r="46">
          <cell r="A46" t="str">
            <v>02004</v>
          </cell>
          <cell r="B46" t="str">
            <v>GUINDAUTO 3,5T, ALCANCE 7,0M (CI)</v>
          </cell>
          <cell r="C46" t="str">
            <v/>
          </cell>
          <cell r="D46">
            <v>30.817699999999999</v>
          </cell>
          <cell r="E46">
            <v>0.20799999999999999</v>
          </cell>
          <cell r="F46">
            <v>0</v>
          </cell>
          <cell r="G46">
            <v>0.20799999999999999</v>
          </cell>
          <cell r="H46">
            <v>6.4100815999999998</v>
          </cell>
          <cell r="K46" t="str">
            <v>MO</v>
          </cell>
          <cell r="L46">
            <v>37.329900000000002</v>
          </cell>
          <cell r="M46">
            <v>37.329900000000002</v>
          </cell>
        </row>
        <row r="47">
          <cell r="K47" t="str">
            <v>MO</v>
          </cell>
          <cell r="M47">
            <v>0</v>
          </cell>
        </row>
        <row r="48">
          <cell r="K48" t="str">
            <v>MO</v>
          </cell>
          <cell r="M48">
            <v>0</v>
          </cell>
        </row>
        <row r="49">
          <cell r="A49" t="str">
            <v>02.015.0001-0</v>
          </cell>
          <cell r="B49" t="str">
            <v>Instalacao e ligacao provisoria para abastecimento de agua e esgotamento sanitario em canteiro de obras,inclusive escava cao,exclusive reposicao da pavimentacao do logradouro public o</v>
          </cell>
          <cell r="C49" t="str">
            <v>UN</v>
          </cell>
          <cell r="H49">
            <v>2590.9444112000001</v>
          </cell>
          <cell r="K49" t="str">
            <v>MO</v>
          </cell>
          <cell r="M49">
            <v>0</v>
          </cell>
        </row>
        <row r="50">
          <cell r="A50" t="str">
            <v>codigo</v>
          </cell>
          <cell r="B50" t="str">
            <v>descrição</v>
          </cell>
          <cell r="C50" t="str">
            <v>unid</v>
          </cell>
          <cell r="D50" t="str">
            <v>pr.unit</v>
          </cell>
          <cell r="E50" t="str">
            <v>quant.</v>
          </cell>
          <cell r="F50" t="str">
            <v>acresc %</v>
          </cell>
          <cell r="G50" t="str">
            <v>quant corrig</v>
          </cell>
          <cell r="H50" t="str">
            <v>pr final</v>
          </cell>
          <cell r="K50" t="str">
            <v>MO</v>
          </cell>
          <cell r="L50" t="str">
            <v>pr.unit</v>
          </cell>
          <cell r="M50" t="e">
            <v>#VALUE!</v>
          </cell>
        </row>
        <row r="51">
          <cell r="A51" t="str">
            <v>01967</v>
          </cell>
          <cell r="B51" t="str">
            <v>MAO-DE-OBRA DE CARPINTEIRO DE ESQUADRIAS</v>
          </cell>
          <cell r="C51" t="str">
            <v/>
          </cell>
          <cell r="D51">
            <v>19.251799999999999</v>
          </cell>
          <cell r="E51">
            <v>8</v>
          </cell>
          <cell r="F51">
            <v>3</v>
          </cell>
          <cell r="G51">
            <v>8.24</v>
          </cell>
          <cell r="H51">
            <v>158.63483199999999</v>
          </cell>
          <cell r="K51" t="str">
            <v>MO</v>
          </cell>
          <cell r="L51">
            <v>23.32</v>
          </cell>
          <cell r="M51">
            <v>23.32</v>
          </cell>
        </row>
        <row r="52">
          <cell r="A52" t="str">
            <v>01968</v>
          </cell>
          <cell r="B52" t="str">
            <v>MAO-DE-OBRA DE PEDREIRO, INCLUSIVE ENCAR</v>
          </cell>
          <cell r="C52" t="str">
            <v/>
          </cell>
          <cell r="D52">
            <v>17.889600000000002</v>
          </cell>
          <cell r="E52">
            <v>8</v>
          </cell>
          <cell r="F52">
            <v>3</v>
          </cell>
          <cell r="G52">
            <v>8.24</v>
          </cell>
          <cell r="H52">
            <v>147.41030400000002</v>
          </cell>
          <cell r="K52" t="str">
            <v>MO</v>
          </cell>
          <cell r="L52">
            <v>21.67</v>
          </cell>
          <cell r="M52">
            <v>21.67</v>
          </cell>
        </row>
        <row r="53">
          <cell r="A53" t="str">
            <v>01993</v>
          </cell>
          <cell r="B53" t="str">
            <v>MAO-DE-OBRA DE BOMBEIRO HIDRAULICO DA CO</v>
          </cell>
          <cell r="C53" t="str">
            <v/>
          </cell>
          <cell r="D53">
            <v>17.889600000000002</v>
          </cell>
          <cell r="E53">
            <v>11</v>
          </cell>
          <cell r="F53">
            <v>3</v>
          </cell>
          <cell r="G53">
            <v>11.33</v>
          </cell>
          <cell r="H53">
            <v>202.68916800000002</v>
          </cell>
          <cell r="K53" t="str">
            <v>MO</v>
          </cell>
          <cell r="L53">
            <v>21.67</v>
          </cell>
          <cell r="M53">
            <v>21.67</v>
          </cell>
        </row>
        <row r="54">
          <cell r="A54" t="str">
            <v>01999</v>
          </cell>
          <cell r="B54" t="str">
            <v>MAO-DE-OBRA DE SERVENTE DA CONSTRUCAO CI</v>
          </cell>
          <cell r="C54" t="str">
            <v/>
          </cell>
          <cell r="D54">
            <v>12.9529</v>
          </cell>
          <cell r="E54">
            <v>8</v>
          </cell>
          <cell r="F54">
            <v>3</v>
          </cell>
          <cell r="G54">
            <v>8.24</v>
          </cell>
          <cell r="H54">
            <v>106.73189600000001</v>
          </cell>
          <cell r="K54" t="str">
            <v>MO</v>
          </cell>
          <cell r="L54">
            <v>15.69</v>
          </cell>
          <cell r="M54">
            <v>15.69</v>
          </cell>
        </row>
        <row r="55">
          <cell r="A55" t="str">
            <v>00148</v>
          </cell>
          <cell r="B55" t="str">
            <v>TUBO DE ACO GALVANIZADO, COM COSTURA, PE</v>
          </cell>
          <cell r="C55" t="str">
            <v/>
          </cell>
          <cell r="D55">
            <v>13.6546</v>
          </cell>
          <cell r="E55">
            <v>30</v>
          </cell>
          <cell r="F55">
            <v>0</v>
          </cell>
          <cell r="G55">
            <v>30</v>
          </cell>
          <cell r="H55">
            <v>409.63800000000003</v>
          </cell>
          <cell r="K55" t="str">
            <v>MO</v>
          </cell>
          <cell r="L55">
            <v>16.54</v>
          </cell>
          <cell r="M55">
            <v>16.54</v>
          </cell>
        </row>
        <row r="56">
          <cell r="A56" t="str">
            <v>00368</v>
          </cell>
          <cell r="B56" t="str">
            <v>PINUS, EM PECAS DE 7,50X7,50CM (3"X3")</v>
          </cell>
          <cell r="C56" t="str">
            <v/>
          </cell>
          <cell r="D56">
            <v>2.669</v>
          </cell>
          <cell r="E56">
            <v>25</v>
          </cell>
          <cell r="F56">
            <v>0</v>
          </cell>
          <cell r="G56">
            <v>25</v>
          </cell>
          <cell r="H56">
            <v>66.724999999999994</v>
          </cell>
          <cell r="K56" t="str">
            <v>MO</v>
          </cell>
          <cell r="L56">
            <v>3.2330000000000001</v>
          </cell>
          <cell r="M56">
            <v>3.2330000000000001</v>
          </cell>
        </row>
        <row r="57">
          <cell r="A57" t="str">
            <v>00453</v>
          </cell>
          <cell r="B57" t="str">
            <v>PREGO COM OU SEM CABECA, EM CAIXAS DE 50</v>
          </cell>
          <cell r="C57" t="str">
            <v/>
          </cell>
          <cell r="D57">
            <v>8.5030999999999999</v>
          </cell>
          <cell r="E57">
            <v>1</v>
          </cell>
          <cell r="F57">
            <v>0</v>
          </cell>
          <cell r="G57">
            <v>1</v>
          </cell>
          <cell r="H57">
            <v>8.5030999999999999</v>
          </cell>
          <cell r="K57" t="str">
            <v>MO</v>
          </cell>
          <cell r="L57">
            <v>10.3</v>
          </cell>
          <cell r="M57">
            <v>10.3</v>
          </cell>
        </row>
        <row r="58">
          <cell r="A58" t="str">
            <v>00559</v>
          </cell>
          <cell r="B58" t="str">
            <v>TIJOLO CERAMICO, FURADO, DE (10X20X20)CM</v>
          </cell>
          <cell r="C58" t="str">
            <v/>
          </cell>
          <cell r="D58">
            <v>0.3962</v>
          </cell>
          <cell r="E58">
            <v>30</v>
          </cell>
          <cell r="F58">
            <v>0</v>
          </cell>
          <cell r="G58">
            <v>30</v>
          </cell>
          <cell r="H58">
            <v>11.885999999999999</v>
          </cell>
          <cell r="K58" t="str">
            <v>MO</v>
          </cell>
          <cell r="L58">
            <v>0.48</v>
          </cell>
          <cell r="M58">
            <v>0.48</v>
          </cell>
        </row>
        <row r="59">
          <cell r="A59" t="str">
            <v>00688</v>
          </cell>
          <cell r="B59" t="str">
            <v>LIGACAO DE AGUA CEDAE, PARA INSTALACAO N</v>
          </cell>
          <cell r="C59" t="str">
            <v/>
          </cell>
          <cell r="D59">
            <v>710.43550000000005</v>
          </cell>
          <cell r="E59">
            <v>1</v>
          </cell>
          <cell r="F59">
            <v>0</v>
          </cell>
          <cell r="G59">
            <v>1</v>
          </cell>
          <cell r="H59">
            <v>710.43550000000005</v>
          </cell>
          <cell r="K59" t="str">
            <v>MO</v>
          </cell>
          <cell r="L59">
            <v>860.55880000000002</v>
          </cell>
          <cell r="M59">
            <v>860.55880000000002</v>
          </cell>
        </row>
        <row r="60">
          <cell r="A60" t="str">
            <v>00702</v>
          </cell>
          <cell r="B60" t="str">
            <v>REGISTRO DE GAVETA DE BRONZE, DE 1ª QUAL</v>
          </cell>
          <cell r="C60" t="str">
            <v/>
          </cell>
          <cell r="D60">
            <v>18.615500000000001</v>
          </cell>
          <cell r="E60">
            <v>1</v>
          </cell>
          <cell r="F60">
            <v>0</v>
          </cell>
          <cell r="G60">
            <v>1</v>
          </cell>
          <cell r="H60">
            <v>18.615500000000001</v>
          </cell>
          <cell r="K60" t="str">
            <v>MO</v>
          </cell>
          <cell r="L60">
            <v>22.549199999999999</v>
          </cell>
          <cell r="M60">
            <v>22.549199999999999</v>
          </cell>
        </row>
        <row r="61">
          <cell r="A61" t="str">
            <v>00788</v>
          </cell>
          <cell r="B61" t="str">
            <v>CAIXA D'AGUA DE FIBRA DE VIDRO OU POLIET</v>
          </cell>
          <cell r="C61" t="str">
            <v/>
          </cell>
          <cell r="D61">
            <v>198.13229999999999</v>
          </cell>
          <cell r="E61">
            <v>1</v>
          </cell>
          <cell r="F61">
            <v>0</v>
          </cell>
          <cell r="G61">
            <v>1</v>
          </cell>
          <cell r="H61">
            <v>198.13229999999999</v>
          </cell>
          <cell r="K61" t="str">
            <v>MO</v>
          </cell>
          <cell r="L61">
            <v>240</v>
          </cell>
          <cell r="M61">
            <v>240</v>
          </cell>
        </row>
        <row r="62">
          <cell r="A62" t="str">
            <v>00843</v>
          </cell>
          <cell r="B62" t="str">
            <v>TUBO CERAMICO, ESGOTO SANITARIO, DE 100M</v>
          </cell>
          <cell r="C62" t="str">
            <v/>
          </cell>
          <cell r="D62">
            <v>8.2224000000000004</v>
          </cell>
          <cell r="E62">
            <v>3.44</v>
          </cell>
          <cell r="F62">
            <v>0</v>
          </cell>
          <cell r="G62">
            <v>3.44</v>
          </cell>
          <cell r="H62">
            <v>28.285056000000001</v>
          </cell>
          <cell r="K62" t="str">
            <v>MO</v>
          </cell>
          <cell r="L62">
            <v>9.9600000000000009</v>
          </cell>
          <cell r="M62">
            <v>9.9600000000000009</v>
          </cell>
        </row>
        <row r="63">
          <cell r="A63" t="str">
            <v>00872</v>
          </cell>
          <cell r="B63" t="str">
            <v>CURVA 45º OU 90º DE CERAMICA PARA ESGOTO</v>
          </cell>
          <cell r="C63" t="str">
            <v/>
          </cell>
          <cell r="D63">
            <v>9.8901000000000003</v>
          </cell>
          <cell r="E63">
            <v>1</v>
          </cell>
          <cell r="F63">
            <v>0</v>
          </cell>
          <cell r="G63">
            <v>1</v>
          </cell>
          <cell r="H63">
            <v>9.8901000000000003</v>
          </cell>
          <cell r="K63" t="str">
            <v>MO</v>
          </cell>
          <cell r="L63">
            <v>11.98</v>
          </cell>
          <cell r="M63">
            <v>11.98</v>
          </cell>
        </row>
        <row r="64">
          <cell r="A64" t="str">
            <v>00365</v>
          </cell>
          <cell r="B64" t="str">
            <v>PINUS,PECA 1" X 12" E 1" X 9"</v>
          </cell>
          <cell r="C64" t="str">
            <v/>
          </cell>
          <cell r="D64">
            <v>17.364599999999999</v>
          </cell>
          <cell r="E64">
            <v>8</v>
          </cell>
          <cell r="F64">
            <v>0</v>
          </cell>
          <cell r="G64">
            <v>8</v>
          </cell>
          <cell r="H64">
            <v>138.91679999999999</v>
          </cell>
          <cell r="K64" t="str">
            <v>MO</v>
          </cell>
          <cell r="L64">
            <v>21.033999999999999</v>
          </cell>
          <cell r="M64">
            <v>21.033999999999999</v>
          </cell>
        </row>
        <row r="65">
          <cell r="A65" t="str">
            <v>01605</v>
          </cell>
          <cell r="B65" t="str">
            <v>ARGAMASSA CIM.,AREIA TRACO 1:3,PREPAROME</v>
          </cell>
          <cell r="C65" t="str">
            <v/>
          </cell>
          <cell r="D65">
            <v>229.4864</v>
          </cell>
          <cell r="E65">
            <v>1.7999999999999999E-2</v>
          </cell>
          <cell r="F65">
            <v>0</v>
          </cell>
          <cell r="G65">
            <v>1.7999999999999999E-2</v>
          </cell>
          <cell r="H65">
            <v>4.1307551999999994</v>
          </cell>
          <cell r="K65" t="str">
            <v>MO</v>
          </cell>
          <cell r="L65">
            <v>277.9796</v>
          </cell>
          <cell r="M65">
            <v>277.9796</v>
          </cell>
        </row>
        <row r="66">
          <cell r="A66" t="str">
            <v>02082</v>
          </cell>
          <cell r="B66" t="str">
            <v>LIGACAO AGUAS PLUVIAIS OU DOMICILIARES</v>
          </cell>
          <cell r="C66" t="str">
            <v/>
          </cell>
          <cell r="D66">
            <v>370.32010000000002</v>
          </cell>
          <cell r="E66">
            <v>1</v>
          </cell>
          <cell r="F66">
            <v>0</v>
          </cell>
          <cell r="G66">
            <v>1</v>
          </cell>
          <cell r="H66">
            <v>370.32010000000002</v>
          </cell>
          <cell r="K66" t="str">
            <v>MO</v>
          </cell>
          <cell r="L66">
            <v>448.57310000000001</v>
          </cell>
          <cell r="M66">
            <v>448.57310000000001</v>
          </cell>
        </row>
        <row r="67">
          <cell r="K67" t="str">
            <v>MO</v>
          </cell>
          <cell r="M67">
            <v>0</v>
          </cell>
        </row>
        <row r="68">
          <cell r="K68" t="str">
            <v>MO</v>
          </cell>
          <cell r="M68">
            <v>0</v>
          </cell>
        </row>
        <row r="69">
          <cell r="A69" t="str">
            <v>02.016.0001-0</v>
          </cell>
          <cell r="B69" t="str">
            <v>Instalacao e ligacao provisoria de alimentacao de energia el etrica,em baixa tensao,para canteiro de obras,m3-chave 100a, carga 3kw,20cv,exclusive o fornecimento do medidor</v>
          </cell>
          <cell r="C69" t="str">
            <v>UN</v>
          </cell>
          <cell r="H69">
            <v>1339.8516999999999</v>
          </cell>
          <cell r="K69" t="str">
            <v>MO</v>
          </cell>
          <cell r="M69">
            <v>0</v>
          </cell>
        </row>
        <row r="70">
          <cell r="A70" t="str">
            <v>codigo</v>
          </cell>
          <cell r="B70" t="str">
            <v>descrição</v>
          </cell>
          <cell r="C70" t="str">
            <v>unid</v>
          </cell>
          <cell r="D70" t="str">
            <v>pr.unit</v>
          </cell>
          <cell r="E70" t="str">
            <v>quant.</v>
          </cell>
          <cell r="F70" t="str">
            <v>acresc %</v>
          </cell>
          <cell r="G70" t="str">
            <v>quant corrig</v>
          </cell>
          <cell r="H70" t="str">
            <v>pr final</v>
          </cell>
          <cell r="K70" t="str">
            <v>MO</v>
          </cell>
          <cell r="L70" t="str">
            <v>pr.unit</v>
          </cell>
          <cell r="M70" t="e">
            <v>#VALUE!</v>
          </cell>
        </row>
        <row r="71">
          <cell r="A71" t="str">
            <v>01983</v>
          </cell>
          <cell r="B71" t="str">
            <v>MAO-DE-OBRA DE ELETRICISTA DE CONSTRUCAO</v>
          </cell>
          <cell r="C71" t="str">
            <v/>
          </cell>
          <cell r="D71">
            <v>17.889600000000002</v>
          </cell>
          <cell r="E71">
            <v>24</v>
          </cell>
          <cell r="F71">
            <v>3</v>
          </cell>
          <cell r="G71">
            <v>24.72</v>
          </cell>
          <cell r="H71">
            <v>442.23091199999999</v>
          </cell>
          <cell r="K71" t="str">
            <v>MO</v>
          </cell>
          <cell r="L71">
            <v>21.67</v>
          </cell>
          <cell r="M71">
            <v>21.67</v>
          </cell>
        </row>
        <row r="72">
          <cell r="A72" t="str">
            <v>01999</v>
          </cell>
          <cell r="B72" t="str">
            <v>MAO-DE-OBRA DE SERVENTE DA CONSTRUCAO CI</v>
          </cell>
          <cell r="C72" t="str">
            <v/>
          </cell>
          <cell r="D72">
            <v>12.9529</v>
          </cell>
          <cell r="E72">
            <v>24</v>
          </cell>
          <cell r="F72">
            <v>3</v>
          </cell>
          <cell r="G72">
            <v>24.72</v>
          </cell>
          <cell r="H72">
            <v>320.19568799999996</v>
          </cell>
          <cell r="K72" t="str">
            <v>MO</v>
          </cell>
          <cell r="L72">
            <v>15.69</v>
          </cell>
          <cell r="M72">
            <v>15.69</v>
          </cell>
        </row>
        <row r="73">
          <cell r="A73" t="str">
            <v>00196</v>
          </cell>
          <cell r="B73" t="str">
            <v>TUBO DE ACO GALVANIZADO, COM COSTURA, PE</v>
          </cell>
          <cell r="C73" t="str">
            <v/>
          </cell>
          <cell r="D73">
            <v>51.753799999999998</v>
          </cell>
          <cell r="E73">
            <v>2</v>
          </cell>
          <cell r="F73">
            <v>0</v>
          </cell>
          <cell r="G73">
            <v>2</v>
          </cell>
          <cell r="H73">
            <v>103.5076</v>
          </cell>
          <cell r="K73" t="str">
            <v>MO</v>
          </cell>
          <cell r="L73">
            <v>62.69</v>
          </cell>
          <cell r="M73">
            <v>62.69</v>
          </cell>
        </row>
        <row r="74">
          <cell r="A74" t="str">
            <v>00282</v>
          </cell>
          <cell r="B74" t="str">
            <v>CABO DE COBRE FLEXIVEL COM ISOLAMENTO TE</v>
          </cell>
          <cell r="C74" t="str">
            <v/>
          </cell>
          <cell r="D74">
            <v>4.4249000000000001</v>
          </cell>
          <cell r="E74">
            <v>20</v>
          </cell>
          <cell r="F74">
            <v>0</v>
          </cell>
          <cell r="G74">
            <v>20</v>
          </cell>
          <cell r="H74">
            <v>88.498000000000005</v>
          </cell>
          <cell r="K74" t="str">
            <v>MO</v>
          </cell>
          <cell r="L74">
            <v>5.36</v>
          </cell>
          <cell r="M74">
            <v>5.36</v>
          </cell>
        </row>
        <row r="75">
          <cell r="A75" t="str">
            <v>02338</v>
          </cell>
          <cell r="B75" t="str">
            <v>ELETRODUTO DE PVC PRETO,RIGIDO ROSQUEAVE</v>
          </cell>
          <cell r="C75" t="str">
            <v/>
          </cell>
          <cell r="D75">
            <v>2.9388999999999998</v>
          </cell>
          <cell r="E75">
            <v>4</v>
          </cell>
          <cell r="F75">
            <v>0</v>
          </cell>
          <cell r="G75">
            <v>4</v>
          </cell>
          <cell r="H75">
            <v>11.755599999999999</v>
          </cell>
          <cell r="K75" t="str">
            <v>MO</v>
          </cell>
          <cell r="L75">
            <v>3.56</v>
          </cell>
          <cell r="M75">
            <v>3.56</v>
          </cell>
        </row>
        <row r="76">
          <cell r="A76" t="str">
            <v>02376</v>
          </cell>
          <cell r="B76" t="str">
            <v>FUSIVEL FACA, DE 250V, DE 100A</v>
          </cell>
          <cell r="C76" t="str">
            <v/>
          </cell>
          <cell r="D76">
            <v>22.958500000000001</v>
          </cell>
          <cell r="E76">
            <v>3</v>
          </cell>
          <cell r="F76">
            <v>0</v>
          </cell>
          <cell r="G76">
            <v>3</v>
          </cell>
          <cell r="H76">
            <v>68.875500000000002</v>
          </cell>
          <cell r="K76" t="str">
            <v>MO</v>
          </cell>
          <cell r="L76">
            <v>27.81</v>
          </cell>
          <cell r="M76">
            <v>27.81</v>
          </cell>
        </row>
        <row r="77">
          <cell r="A77" t="str">
            <v>02379</v>
          </cell>
          <cell r="B77" t="str">
            <v>CURVA 90º DE PVC RIGIDO, ROSQUEAVEL, PAR</v>
          </cell>
          <cell r="C77" t="str">
            <v/>
          </cell>
          <cell r="D77">
            <v>2.1711999999999998</v>
          </cell>
          <cell r="E77">
            <v>2</v>
          </cell>
          <cell r="F77">
            <v>0</v>
          </cell>
          <cell r="G77">
            <v>2</v>
          </cell>
          <cell r="H77">
            <v>4.3423999999999996</v>
          </cell>
          <cell r="K77" t="str">
            <v>MO</v>
          </cell>
          <cell r="L77">
            <v>2.63</v>
          </cell>
          <cell r="M77">
            <v>2.63</v>
          </cell>
        </row>
        <row r="78">
          <cell r="A78" t="str">
            <v>02441</v>
          </cell>
          <cell r="B78" t="str">
            <v>DISJUNTOR, TRIPOLAR, DE 80 A 100A, 3KA,M</v>
          </cell>
          <cell r="C78" t="str">
            <v/>
          </cell>
          <cell r="D78">
            <v>79.079499999999996</v>
          </cell>
          <cell r="E78">
            <v>1</v>
          </cell>
          <cell r="F78">
            <v>0</v>
          </cell>
          <cell r="G78">
            <v>1</v>
          </cell>
          <cell r="H78">
            <v>79.079499999999996</v>
          </cell>
          <cell r="K78" t="str">
            <v>MO</v>
          </cell>
          <cell r="L78">
            <v>95.79</v>
          </cell>
          <cell r="M78">
            <v>95.79</v>
          </cell>
        </row>
        <row r="79">
          <cell r="A79" t="str">
            <v>02501</v>
          </cell>
          <cell r="B79" t="str">
            <v>CONDUITE FLEXIVEL, GALVANIZADO DE 1.1/2"</v>
          </cell>
          <cell r="C79" t="str">
            <v/>
          </cell>
          <cell r="D79">
            <v>7.9912999999999998</v>
          </cell>
          <cell r="E79">
            <v>1</v>
          </cell>
          <cell r="F79">
            <v>0</v>
          </cell>
          <cell r="G79">
            <v>1</v>
          </cell>
          <cell r="H79">
            <v>7.9912999999999998</v>
          </cell>
          <cell r="K79" t="str">
            <v>MO</v>
          </cell>
          <cell r="L79">
            <v>9.68</v>
          </cell>
          <cell r="M79">
            <v>9.68</v>
          </cell>
        </row>
        <row r="80">
          <cell r="A80" t="str">
            <v>02602</v>
          </cell>
          <cell r="B80" t="str">
            <v>MACARANDUBA EM PECAS, DE 7,50X15,00CM (3</v>
          </cell>
          <cell r="C80" t="str">
            <v/>
          </cell>
          <cell r="D80">
            <v>23.698499999999999</v>
          </cell>
          <cell r="E80">
            <v>6</v>
          </cell>
          <cell r="F80">
            <v>0</v>
          </cell>
          <cell r="G80">
            <v>6</v>
          </cell>
          <cell r="H80">
            <v>142.191</v>
          </cell>
          <cell r="K80" t="str">
            <v>MO</v>
          </cell>
          <cell r="L80">
            <v>28.706299999999999</v>
          </cell>
          <cell r="M80">
            <v>28.706299999999999</v>
          </cell>
        </row>
        <row r="81">
          <cell r="A81" t="str">
            <v>04210</v>
          </cell>
          <cell r="B81" t="str">
            <v>ISOLADOR TIPO CARRETILHA, MARROM, DE (72</v>
          </cell>
          <cell r="C81" t="str">
            <v/>
          </cell>
          <cell r="D81">
            <v>2.8068</v>
          </cell>
          <cell r="E81">
            <v>4</v>
          </cell>
          <cell r="F81">
            <v>0</v>
          </cell>
          <cell r="G81">
            <v>4</v>
          </cell>
          <cell r="H81">
            <v>11.2272</v>
          </cell>
          <cell r="K81" t="str">
            <v>MO</v>
          </cell>
          <cell r="L81">
            <v>3.4</v>
          </cell>
          <cell r="M81">
            <v>3.4</v>
          </cell>
        </row>
        <row r="82">
          <cell r="A82" t="str">
            <v>04406</v>
          </cell>
          <cell r="B82" t="str">
            <v>ISOLADOR DE PINO "HI-TOP", CLASSE 15KV</v>
          </cell>
          <cell r="C82" t="str">
            <v/>
          </cell>
          <cell r="D82">
            <v>14.785600000000001</v>
          </cell>
          <cell r="E82">
            <v>4</v>
          </cell>
          <cell r="F82">
            <v>0</v>
          </cell>
          <cell r="G82">
            <v>4</v>
          </cell>
          <cell r="H82">
            <v>59.142400000000002</v>
          </cell>
          <cell r="K82" t="str">
            <v>MO</v>
          </cell>
          <cell r="L82">
            <v>17.91</v>
          </cell>
          <cell r="M82">
            <v>17.91</v>
          </cell>
        </row>
        <row r="83">
          <cell r="A83" t="str">
            <v>05268</v>
          </cell>
          <cell r="B83" t="str">
            <v>ABRACADEIRA TIPO COPO, DE 1/2"</v>
          </cell>
          <cell r="C83" t="str">
            <v/>
          </cell>
          <cell r="D83">
            <v>0.81459999999999999</v>
          </cell>
          <cell r="E83">
            <v>1</v>
          </cell>
          <cell r="F83">
            <v>0</v>
          </cell>
          <cell r="G83">
            <v>1</v>
          </cell>
          <cell r="H83">
            <v>0.81459999999999999</v>
          </cell>
          <cell r="K83" t="str">
            <v>MO</v>
          </cell>
          <cell r="L83">
            <v>0.98680000000000001</v>
          </cell>
          <cell r="M83">
            <v>0.98680000000000001</v>
          </cell>
        </row>
        <row r="84">
          <cell r="K84" t="str">
            <v>MO</v>
          </cell>
          <cell r="M84">
            <v>0</v>
          </cell>
        </row>
        <row r="85">
          <cell r="K85" t="str">
            <v>MO</v>
          </cell>
          <cell r="M85">
            <v>0</v>
          </cell>
        </row>
        <row r="86">
          <cell r="A86" t="str">
            <v>15.058.0010-0</v>
          </cell>
          <cell r="B86" t="str">
            <v>Fornecimento de agua,pela cedae,para obras publicas,condider ando um consumo mensal de ate 20,00m3,tarifa "a"</v>
          </cell>
          <cell r="C86" t="str">
            <v>M3XMES</v>
          </cell>
          <cell r="H86">
            <v>19.5549</v>
          </cell>
          <cell r="K86" t="str">
            <v>MO</v>
          </cell>
          <cell r="M86">
            <v>0</v>
          </cell>
        </row>
        <row r="87">
          <cell r="A87" t="str">
            <v>codigo</v>
          </cell>
          <cell r="B87" t="str">
            <v>descrição</v>
          </cell>
          <cell r="C87" t="str">
            <v>unid</v>
          </cell>
          <cell r="D87" t="str">
            <v>pr.unit</v>
          </cell>
          <cell r="E87" t="str">
            <v>quant.</v>
          </cell>
          <cell r="F87" t="str">
            <v>acresc %</v>
          </cell>
          <cell r="G87" t="str">
            <v>quant corrig</v>
          </cell>
          <cell r="H87" t="str">
            <v>pr final</v>
          </cell>
          <cell r="K87" t="str">
            <v>MO</v>
          </cell>
          <cell r="L87" t="str">
            <v>pr.unit</v>
          </cell>
          <cell r="M87" t="e">
            <v>#VALUE!</v>
          </cell>
        </row>
        <row r="88">
          <cell r="A88" t="str">
            <v>00634</v>
          </cell>
          <cell r="B88" t="str">
            <v>TARIFA DE FORNECIMENTO DE AGUA DA CEDAE,</v>
          </cell>
          <cell r="C88" t="str">
            <v/>
          </cell>
          <cell r="D88">
            <v>19.5549</v>
          </cell>
          <cell r="E88">
            <v>1</v>
          </cell>
          <cell r="F88">
            <v>0</v>
          </cell>
          <cell r="G88">
            <v>1</v>
          </cell>
          <cell r="H88">
            <v>19.5549</v>
          </cell>
          <cell r="K88" t="str">
            <v>MO</v>
          </cell>
          <cell r="L88">
            <v>23.687100000000001</v>
          </cell>
          <cell r="M88">
            <v>23.687100000000001</v>
          </cell>
        </row>
        <row r="89">
          <cell r="K89" t="str">
            <v>MO</v>
          </cell>
          <cell r="M89">
            <v>0</v>
          </cell>
        </row>
        <row r="90">
          <cell r="K90" t="str">
            <v>MO</v>
          </cell>
          <cell r="M90">
            <v>0</v>
          </cell>
        </row>
        <row r="91">
          <cell r="A91" t="str">
            <v>15.058.0015-0</v>
          </cell>
          <cell r="B91" t="str">
            <v>Adicional para o item 15.058.0010,considerando o consumo men sal entre 21,00 e 30,00m3</v>
          </cell>
          <cell r="C91" t="str">
            <v>M3XMES</v>
          </cell>
          <cell r="H91">
            <v>20.532699999999998</v>
          </cell>
          <cell r="K91" t="str">
            <v>MO</v>
          </cell>
          <cell r="M91">
            <v>0</v>
          </cell>
        </row>
        <row r="92">
          <cell r="A92" t="str">
            <v>codigo</v>
          </cell>
          <cell r="B92" t="str">
            <v>descrição</v>
          </cell>
          <cell r="C92" t="str">
            <v>unid</v>
          </cell>
          <cell r="D92" t="str">
            <v>pr.unit</v>
          </cell>
          <cell r="E92" t="str">
            <v>quant.</v>
          </cell>
          <cell r="F92" t="str">
            <v>acresc %</v>
          </cell>
          <cell r="G92" t="str">
            <v>quant corrig</v>
          </cell>
          <cell r="H92" t="str">
            <v>pr final</v>
          </cell>
          <cell r="K92" t="str">
            <v>MO</v>
          </cell>
          <cell r="L92" t="str">
            <v>pr.unit</v>
          </cell>
          <cell r="M92" t="e">
            <v>#VALUE!</v>
          </cell>
        </row>
        <row r="93">
          <cell r="A93" t="str">
            <v>00635</v>
          </cell>
          <cell r="B93" t="str">
            <v>TARIFA DE FORNECIMENTO DE AGUA DA CEDAE,</v>
          </cell>
          <cell r="C93" t="str">
            <v/>
          </cell>
          <cell r="D93">
            <v>20.532699999999998</v>
          </cell>
          <cell r="E93">
            <v>1</v>
          </cell>
          <cell r="F93">
            <v>0</v>
          </cell>
          <cell r="G93">
            <v>1</v>
          </cell>
          <cell r="H93">
            <v>20.532699999999998</v>
          </cell>
          <cell r="K93" t="str">
            <v>MO</v>
          </cell>
          <cell r="L93">
            <v>24.871500000000001</v>
          </cell>
          <cell r="M93">
            <v>24.871500000000001</v>
          </cell>
        </row>
        <row r="94">
          <cell r="K94" t="str">
            <v>MO</v>
          </cell>
          <cell r="M94">
            <v>0</v>
          </cell>
        </row>
        <row r="95">
          <cell r="K95" t="str">
            <v>MO</v>
          </cell>
          <cell r="M95">
            <v>0</v>
          </cell>
        </row>
        <row r="96">
          <cell r="A96" t="str">
            <v>15.058.0020-0</v>
          </cell>
          <cell r="B96" t="str">
            <v>Adicional para os itens 15.058.0010 e 15.058.0015,consideran do o consumo mensal entre 31,00 e 100,00m3</v>
          </cell>
          <cell r="C96" t="str">
            <v>M3XMES</v>
          </cell>
          <cell r="H96">
            <v>24.029900000000001</v>
          </cell>
          <cell r="K96" t="str">
            <v>MO</v>
          </cell>
          <cell r="M96">
            <v>0</v>
          </cell>
        </row>
        <row r="97">
          <cell r="A97" t="str">
            <v>codigo</v>
          </cell>
          <cell r="B97" t="str">
            <v>descrição</v>
          </cell>
          <cell r="C97" t="str">
            <v>unid</v>
          </cell>
          <cell r="D97" t="str">
            <v>pr.unit</v>
          </cell>
          <cell r="E97" t="str">
            <v>quant.</v>
          </cell>
          <cell r="F97" t="str">
            <v>acresc %</v>
          </cell>
          <cell r="G97" t="str">
            <v>quant corrig</v>
          </cell>
          <cell r="H97" t="str">
            <v>pr final</v>
          </cell>
          <cell r="K97" t="str">
            <v>MO</v>
          </cell>
          <cell r="L97" t="str">
            <v>pr.unit</v>
          </cell>
          <cell r="M97" t="e">
            <v>#VALUE!</v>
          </cell>
        </row>
        <row r="98">
          <cell r="A98" t="str">
            <v>00636</v>
          </cell>
          <cell r="B98" t="str">
            <v>TARIFA DE FORNECIMENTO DE AGUA DA CEDAE,</v>
          </cell>
          <cell r="C98" t="str">
            <v/>
          </cell>
          <cell r="D98">
            <v>24.029900000000001</v>
          </cell>
          <cell r="E98">
            <v>1</v>
          </cell>
          <cell r="F98">
            <v>0</v>
          </cell>
          <cell r="G98">
            <v>1</v>
          </cell>
          <cell r="H98">
            <v>24.029900000000001</v>
          </cell>
          <cell r="K98" t="str">
            <v>MO</v>
          </cell>
          <cell r="L98">
            <v>29.107800000000001</v>
          </cell>
          <cell r="M98">
            <v>29.107800000000001</v>
          </cell>
        </row>
        <row r="99">
          <cell r="K99" t="str">
            <v>MO</v>
          </cell>
          <cell r="M99">
            <v>0</v>
          </cell>
        </row>
        <row r="100">
          <cell r="K100" t="str">
            <v>MO</v>
          </cell>
          <cell r="M100">
            <v>0</v>
          </cell>
        </row>
        <row r="101">
          <cell r="A101" t="str">
            <v>19.004.0037-2</v>
          </cell>
          <cell r="B101" t="str">
            <v>Veiculo de passeio,5 passageiros,4 portas,motor bicombustive l (gasolina e alcool)de 1,6 litros,com ar condicionado,direc ao hidraulica e vidros dianteiros eletricos,exclusive motori sta</v>
          </cell>
          <cell r="C101" t="str">
            <v>H</v>
          </cell>
          <cell r="H101">
            <v>37.078749522999999</v>
          </cell>
          <cell r="K101" t="str">
            <v>MO</v>
          </cell>
          <cell r="M101">
            <v>0</v>
          </cell>
        </row>
        <row r="102">
          <cell r="A102" t="str">
            <v>codigo</v>
          </cell>
          <cell r="B102" t="str">
            <v>descrição</v>
          </cell>
          <cell r="C102" t="str">
            <v>unid</v>
          </cell>
          <cell r="D102" t="str">
            <v>pr.unit</v>
          </cell>
          <cell r="E102" t="str">
            <v>quant.</v>
          </cell>
          <cell r="F102" t="str">
            <v>acresc %</v>
          </cell>
          <cell r="G102" t="str">
            <v>quant corrig</v>
          </cell>
          <cell r="H102" t="str">
            <v>pr final</v>
          </cell>
          <cell r="K102" t="str">
            <v>MO</v>
          </cell>
          <cell r="L102" t="str">
            <v>pr.unit</v>
          </cell>
          <cell r="M102" t="e">
            <v>#VALUE!</v>
          </cell>
        </row>
        <row r="103">
          <cell r="A103" t="str">
            <v>01940</v>
          </cell>
          <cell r="B103" t="str">
            <v>SALARIO MINIMO MENSAL</v>
          </cell>
          <cell r="C103" t="str">
            <v/>
          </cell>
          <cell r="D103">
            <v>1059.7850000000001</v>
          </cell>
          <cell r="E103">
            <v>1.449E-3</v>
          </cell>
          <cell r="F103">
            <v>0</v>
          </cell>
          <cell r="G103">
            <v>1.449E-3</v>
          </cell>
          <cell r="H103">
            <v>1.5356284650000001</v>
          </cell>
          <cell r="K103" t="str">
            <v>MO</v>
          </cell>
          <cell r="L103">
            <v>1283.73</v>
          </cell>
          <cell r="M103">
            <v>1283.73</v>
          </cell>
        </row>
        <row r="104">
          <cell r="A104" t="str">
            <v>00220</v>
          </cell>
          <cell r="B104" t="str">
            <v>OLEO LUBRIFICANTE MINERAL MULTIVISCOSO,C</v>
          </cell>
          <cell r="C104" t="str">
            <v/>
          </cell>
          <cell r="D104">
            <v>8.2637</v>
          </cell>
          <cell r="E104">
            <v>0.15</v>
          </cell>
          <cell r="F104">
            <v>0</v>
          </cell>
          <cell r="G104">
            <v>0.15</v>
          </cell>
          <cell r="H104">
            <v>1.239555</v>
          </cell>
          <cell r="K104" t="str">
            <v>MO</v>
          </cell>
          <cell r="L104">
            <v>10.01</v>
          </cell>
          <cell r="M104">
            <v>10.01</v>
          </cell>
        </row>
        <row r="105">
          <cell r="A105" t="str">
            <v>00222</v>
          </cell>
          <cell r="B105" t="str">
            <v>GRAXA COMUM P/LUBRIFICACAO DE CHASSIS, E</v>
          </cell>
          <cell r="C105" t="str">
            <v/>
          </cell>
          <cell r="D105">
            <v>4.6230000000000002</v>
          </cell>
          <cell r="E105">
            <v>0.05</v>
          </cell>
          <cell r="F105">
            <v>0</v>
          </cell>
          <cell r="G105">
            <v>0.05</v>
          </cell>
          <cell r="H105">
            <v>0.23115000000000002</v>
          </cell>
          <cell r="K105" t="str">
            <v>MO</v>
          </cell>
          <cell r="L105">
            <v>5.6</v>
          </cell>
          <cell r="M105">
            <v>5.6</v>
          </cell>
        </row>
        <row r="106">
          <cell r="A106" t="str">
            <v>00808</v>
          </cell>
          <cell r="B106" t="str">
            <v>CONJUNTO DE 04 PNEUS RADIAIS,155/80R13 7</v>
          </cell>
          <cell r="C106" t="str">
            <v/>
          </cell>
          <cell r="D106">
            <v>673.45180000000005</v>
          </cell>
          <cell r="E106">
            <v>2.5000000000000001E-3</v>
          </cell>
          <cell r="F106">
            <v>0</v>
          </cell>
          <cell r="G106">
            <v>2.5000000000000001E-3</v>
          </cell>
          <cell r="H106">
            <v>1.6836295000000001</v>
          </cell>
          <cell r="K106" t="str">
            <v>MO</v>
          </cell>
          <cell r="L106">
            <v>815.76</v>
          </cell>
          <cell r="M106">
            <v>815.76</v>
          </cell>
        </row>
        <row r="107">
          <cell r="A107" t="str">
            <v>02929</v>
          </cell>
          <cell r="B107" t="str">
            <v>ALCOOL HIDRATADO COMBUSTIVEL COMUM NA BO</v>
          </cell>
          <cell r="C107" t="str">
            <v/>
          </cell>
          <cell r="D107">
            <v>2.948</v>
          </cell>
          <cell r="E107">
            <v>9</v>
          </cell>
          <cell r="F107">
            <v>0</v>
          </cell>
          <cell r="G107">
            <v>9</v>
          </cell>
          <cell r="H107">
            <v>26.532</v>
          </cell>
          <cell r="K107" t="str">
            <v>MO</v>
          </cell>
          <cell r="L107">
            <v>3.5710000000000002</v>
          </cell>
          <cell r="M107">
            <v>3.5710000000000002</v>
          </cell>
        </row>
        <row r="108">
          <cell r="A108" t="str">
            <v>13731</v>
          </cell>
          <cell r="B108" t="str">
            <v>VEICULO DE PASSEIO, PRECO SEM PNEUS, COM</v>
          </cell>
          <cell r="C108" t="str">
            <v/>
          </cell>
          <cell r="D108">
            <v>41834.189700000003</v>
          </cell>
          <cell r="E108">
            <v>1.3999999999999999E-4</v>
          </cell>
          <cell r="F108">
            <v>0</v>
          </cell>
          <cell r="G108">
            <v>1.3999999999999999E-4</v>
          </cell>
          <cell r="H108">
            <v>5.8567865579999996</v>
          </cell>
          <cell r="K108" t="str">
            <v>MO</v>
          </cell>
          <cell r="L108">
            <v>50674.239999999998</v>
          </cell>
          <cell r="M108">
            <v>50674.239999999998</v>
          </cell>
        </row>
        <row r="109">
          <cell r="K109" t="str">
            <v>MO</v>
          </cell>
          <cell r="M109">
            <v>0</v>
          </cell>
        </row>
        <row r="110">
          <cell r="K110" t="str">
            <v>MO</v>
          </cell>
          <cell r="M110">
            <v>0</v>
          </cell>
        </row>
        <row r="111">
          <cell r="A111" t="str">
            <v>19.004.0037-4</v>
          </cell>
          <cell r="B111" t="str">
            <v>Veiculo de passeio,5 passageiros,4 portas,motor bicombustive l (gasolina e alcool)de 1,6 litros,com ar condicionado,direc ao hidraulica e vidro dianteiros eletricos,exclusive motoris ta</v>
          </cell>
          <cell r="C111" t="str">
            <v>H</v>
          </cell>
          <cell r="H111">
            <v>5.3007055380000008</v>
          </cell>
          <cell r="K111" t="str">
            <v>MO</v>
          </cell>
          <cell r="M111">
            <v>0</v>
          </cell>
        </row>
        <row r="112">
          <cell r="A112" t="str">
            <v>codigo</v>
          </cell>
          <cell r="B112" t="str">
            <v>descrição</v>
          </cell>
          <cell r="C112" t="str">
            <v>unid</v>
          </cell>
          <cell r="D112" t="str">
            <v>pr.unit</v>
          </cell>
          <cell r="E112" t="str">
            <v>quant.</v>
          </cell>
          <cell r="F112" t="str">
            <v>acresc %</v>
          </cell>
          <cell r="G112" t="str">
            <v>quant corrig</v>
          </cell>
          <cell r="H112" t="str">
            <v>pr final</v>
          </cell>
          <cell r="K112" t="str">
            <v>MO</v>
          </cell>
          <cell r="L112" t="str">
            <v>pr.unit</v>
          </cell>
          <cell r="M112" t="e">
            <v>#VALUE!</v>
          </cell>
        </row>
        <row r="113">
          <cell r="A113" t="str">
            <v>01940</v>
          </cell>
          <cell r="B113" t="str">
            <v>SALARIO MINIMO MENSAL</v>
          </cell>
          <cell r="C113" t="str">
            <v/>
          </cell>
          <cell r="D113">
            <v>1059.7850000000001</v>
          </cell>
          <cell r="E113">
            <v>1.449E-3</v>
          </cell>
          <cell r="F113">
            <v>0</v>
          </cell>
          <cell r="G113">
            <v>1.449E-3</v>
          </cell>
          <cell r="H113">
            <v>1.5356284650000001</v>
          </cell>
          <cell r="K113" t="str">
            <v>MO</v>
          </cell>
          <cell r="L113">
            <v>1283.73</v>
          </cell>
          <cell r="M113">
            <v>1283.73</v>
          </cell>
        </row>
        <row r="114">
          <cell r="A114" t="str">
            <v>13731</v>
          </cell>
          <cell r="B114" t="str">
            <v>VEICULO DE PASSEIO, PRECO SEM PNEUS, COM</v>
          </cell>
          <cell r="C114" t="str">
            <v/>
          </cell>
          <cell r="D114">
            <v>41834.189700000003</v>
          </cell>
          <cell r="E114">
            <v>9.0000000000000006E-5</v>
          </cell>
          <cell r="F114">
            <v>0</v>
          </cell>
          <cell r="G114">
            <v>9.0000000000000006E-5</v>
          </cell>
          <cell r="H114">
            <v>3.7650770730000005</v>
          </cell>
          <cell r="K114" t="str">
            <v>MO</v>
          </cell>
          <cell r="L114">
            <v>50674.239999999998</v>
          </cell>
          <cell r="M114">
            <v>50674.239999999998</v>
          </cell>
        </row>
        <row r="115">
          <cell r="K115" t="str">
            <v>MO</v>
          </cell>
          <cell r="M115">
            <v>0</v>
          </cell>
        </row>
        <row r="116">
          <cell r="K116" t="str">
            <v>MO</v>
          </cell>
          <cell r="M116">
            <v>0</v>
          </cell>
        </row>
        <row r="117">
          <cell r="A117" t="str">
            <v>05.006.0001-1</v>
          </cell>
          <cell r="B117" t="str">
            <v>Aluguel de andaime com elementos tubulares sobre sapatas fix as,considerando-se a area da projecao vertical do andaime e pago pelo tempo necessario a sua utilizacao,exclusive transp orte dos elementos do andaime ate a obra,plataforma ou passa rela de</v>
          </cell>
          <cell r="C117" t="str">
            <v>M2XMES</v>
          </cell>
          <cell r="H117">
            <v>5.0027999999999997</v>
          </cell>
          <cell r="K117" t="str">
            <v>MO</v>
          </cell>
          <cell r="M117">
            <v>0</v>
          </cell>
        </row>
        <row r="118">
          <cell r="A118" t="str">
            <v>codigo</v>
          </cell>
          <cell r="B118" t="str">
            <v>descrição</v>
          </cell>
          <cell r="C118" t="str">
            <v>unid</v>
          </cell>
          <cell r="D118" t="str">
            <v>pr.unit</v>
          </cell>
          <cell r="E118" t="str">
            <v>quant.</v>
          </cell>
          <cell r="F118" t="str">
            <v>acresc %</v>
          </cell>
          <cell r="G118" t="str">
            <v>quant corrig</v>
          </cell>
          <cell r="H118" t="str">
            <v>pr final</v>
          </cell>
          <cell r="K118" t="str">
            <v>MO</v>
          </cell>
          <cell r="L118" t="str">
            <v>pr.unit</v>
          </cell>
          <cell r="M118" t="e">
            <v>#VALUE!</v>
          </cell>
        </row>
        <row r="119">
          <cell r="A119" t="str">
            <v>14836</v>
          </cell>
          <cell r="B119" t="str">
            <v>LOCACAO DE ANDAIME METALICO COM ELEMENTO</v>
          </cell>
          <cell r="C119" t="str">
            <v/>
          </cell>
          <cell r="D119">
            <v>5.0027999999999997</v>
          </cell>
          <cell r="E119">
            <v>1</v>
          </cell>
          <cell r="F119">
            <v>0</v>
          </cell>
          <cell r="G119">
            <v>1</v>
          </cell>
          <cell r="H119">
            <v>5.0027999999999997</v>
          </cell>
          <cell r="K119" t="str">
            <v>MO</v>
          </cell>
          <cell r="L119">
            <v>6.06</v>
          </cell>
          <cell r="M119">
            <v>6.06</v>
          </cell>
        </row>
        <row r="120">
          <cell r="K120" t="str">
            <v>MO</v>
          </cell>
          <cell r="M120">
            <v>0</v>
          </cell>
        </row>
        <row r="121">
          <cell r="K121" t="str">
            <v>MO</v>
          </cell>
          <cell r="M121">
            <v>0</v>
          </cell>
        </row>
        <row r="122">
          <cell r="A122" t="str">
            <v>05.008.0001-0</v>
          </cell>
          <cell r="B122" t="str">
            <v>Montagem e desmontagem de andaime com elementos tubulares,co nsiderando-se a area vertical recoberta</v>
          </cell>
          <cell r="C122" t="str">
            <v>M2</v>
          </cell>
          <cell r="H122">
            <v>5.3365948000000003</v>
          </cell>
          <cell r="K122" t="str">
            <v>MO</v>
          </cell>
          <cell r="M122">
            <v>0</v>
          </cell>
        </row>
        <row r="123">
          <cell r="A123" t="str">
            <v>codigo</v>
          </cell>
          <cell r="B123" t="str">
            <v>descrição</v>
          </cell>
          <cell r="C123" t="str">
            <v>unid</v>
          </cell>
          <cell r="D123" t="str">
            <v>pr.unit</v>
          </cell>
          <cell r="E123" t="str">
            <v>quant.</v>
          </cell>
          <cell r="F123" t="str">
            <v>acresc %</v>
          </cell>
          <cell r="G123" t="str">
            <v>quant corrig</v>
          </cell>
          <cell r="H123" t="str">
            <v>pr final</v>
          </cell>
          <cell r="K123" t="str">
            <v>MO</v>
          </cell>
          <cell r="L123" t="str">
            <v>pr.unit</v>
          </cell>
          <cell r="M123" t="e">
            <v>#VALUE!</v>
          </cell>
        </row>
        <row r="124">
          <cell r="A124" t="str">
            <v>01999</v>
          </cell>
          <cell r="B124" t="str">
            <v>MAO-DE-OBRA DE SERVENTE DA CONSTRUCAO CI</v>
          </cell>
          <cell r="C124" t="str">
            <v/>
          </cell>
          <cell r="D124">
            <v>12.9529</v>
          </cell>
          <cell r="E124">
            <v>0.4</v>
          </cell>
          <cell r="F124">
            <v>3</v>
          </cell>
          <cell r="G124">
            <v>0.41200000000000003</v>
          </cell>
          <cell r="H124">
            <v>5.3365948000000003</v>
          </cell>
          <cell r="K124" t="str">
            <v>MO</v>
          </cell>
          <cell r="L124">
            <v>15.69</v>
          </cell>
          <cell r="M124">
            <v>15.69</v>
          </cell>
        </row>
        <row r="125">
          <cell r="K125" t="str">
            <v>MO</v>
          </cell>
          <cell r="M125">
            <v>0</v>
          </cell>
        </row>
        <row r="126">
          <cell r="K126" t="str">
            <v>MO</v>
          </cell>
          <cell r="M126">
            <v>0</v>
          </cell>
        </row>
        <row r="127">
          <cell r="A127" t="str">
            <v>04.021.0010-0</v>
          </cell>
          <cell r="B127" t="str">
            <v>Carga e descarga manual de andaime tubular,inclusive tempo d e espera do caminhao,considerando-se a area de projecao vert ical</v>
          </cell>
          <cell r="C127" t="str">
            <v>M2</v>
          </cell>
          <cell r="H127">
            <v>0.59608883099999987</v>
          </cell>
          <cell r="K127" t="str">
            <v>MO</v>
          </cell>
          <cell r="M127">
            <v>0</v>
          </cell>
        </row>
        <row r="128">
          <cell r="A128" t="str">
            <v>codigo</v>
          </cell>
          <cell r="B128" t="str">
            <v>descrição</v>
          </cell>
          <cell r="C128" t="str">
            <v>unid</v>
          </cell>
          <cell r="D128" t="str">
            <v>pr.unit</v>
          </cell>
          <cell r="E128" t="str">
            <v>quant.</v>
          </cell>
          <cell r="F128" t="str">
            <v>acresc %</v>
          </cell>
          <cell r="G128" t="str">
            <v>quant corrig</v>
          </cell>
          <cell r="H128" t="str">
            <v>pr final</v>
          </cell>
          <cell r="K128" t="str">
            <v>MO</v>
          </cell>
          <cell r="L128" t="str">
            <v>pr.unit</v>
          </cell>
          <cell r="M128" t="e">
            <v>#VALUE!</v>
          </cell>
        </row>
        <row r="129">
          <cell r="A129" t="str">
            <v>01999</v>
          </cell>
          <cell r="B129" t="str">
            <v>MAO-DE-OBRA DE SERVENTE DA CONSTRUCAO CI</v>
          </cell>
          <cell r="C129" t="str">
            <v/>
          </cell>
          <cell r="D129">
            <v>12.9529</v>
          </cell>
          <cell r="E129">
            <v>1.2999999999999999E-2</v>
          </cell>
          <cell r="F129">
            <v>3</v>
          </cell>
          <cell r="G129">
            <v>1.3389999999999999E-2</v>
          </cell>
          <cell r="H129">
            <v>0.17343933099999997</v>
          </cell>
          <cell r="K129" t="str">
            <v>MO</v>
          </cell>
          <cell r="L129">
            <v>15.69</v>
          </cell>
          <cell r="M129">
            <v>15.69</v>
          </cell>
        </row>
        <row r="130">
          <cell r="A130" t="str">
            <v>01003</v>
          </cell>
          <cell r="B130" t="str">
            <v>CAMINHAO CARROC. FIXA, 3,5T (CI)</v>
          </cell>
          <cell r="C130" t="str">
            <v/>
          </cell>
          <cell r="D130">
            <v>32.511499999999998</v>
          </cell>
          <cell r="E130">
            <v>1.2999999999999999E-2</v>
          </cell>
          <cell r="F130">
            <v>0</v>
          </cell>
          <cell r="G130">
            <v>1.2999999999999999E-2</v>
          </cell>
          <cell r="H130">
            <v>0.42264949999999996</v>
          </cell>
          <cell r="K130" t="str">
            <v>MO</v>
          </cell>
          <cell r="L130">
            <v>39.381599999999999</v>
          </cell>
          <cell r="M130">
            <v>39.381599999999999</v>
          </cell>
        </row>
        <row r="131">
          <cell r="K131" t="str">
            <v>MO</v>
          </cell>
          <cell r="M131">
            <v>0</v>
          </cell>
        </row>
        <row r="132">
          <cell r="K132" t="str">
            <v>MO</v>
          </cell>
          <cell r="M132">
            <v>0</v>
          </cell>
        </row>
        <row r="133">
          <cell r="A133" t="str">
            <v>04.020.0122-0</v>
          </cell>
          <cell r="B133" t="str">
            <v>Transporte de andaime tubular,considerando-se a area de proj ecao vertical do andaime,exclusive carga,descarga e tempo de espera do caminhao(vide item 04.021.0010)</v>
          </cell>
          <cell r="C133" t="str">
            <v>M2XKM</v>
          </cell>
          <cell r="H133">
            <v>9.7706410999999993E-2</v>
          </cell>
          <cell r="K133" t="str">
            <v>MO</v>
          </cell>
          <cell r="M133">
            <v>0</v>
          </cell>
        </row>
        <row r="134">
          <cell r="A134" t="str">
            <v>codigo</v>
          </cell>
          <cell r="B134" t="str">
            <v>descrição</v>
          </cell>
          <cell r="C134" t="str">
            <v>unid</v>
          </cell>
          <cell r="D134" t="str">
            <v>pr.unit</v>
          </cell>
          <cell r="E134" t="str">
            <v>quant.</v>
          </cell>
          <cell r="F134" t="str">
            <v>acresc %</v>
          </cell>
          <cell r="G134" t="str">
            <v>quant corrig</v>
          </cell>
          <cell r="H134" t="str">
            <v>pr final</v>
          </cell>
          <cell r="K134" t="str">
            <v>MO</v>
          </cell>
          <cell r="L134" t="str">
            <v>pr.unit</v>
          </cell>
          <cell r="M134" t="e">
            <v>#VALUE!</v>
          </cell>
        </row>
        <row r="135">
          <cell r="A135" t="str">
            <v>01001</v>
          </cell>
          <cell r="B135" t="str">
            <v>CAMINHAO CARROC. FIXA, 3,5T (CP)</v>
          </cell>
          <cell r="C135" t="str">
            <v/>
          </cell>
          <cell r="D135">
            <v>80.749099999999999</v>
          </cell>
          <cell r="E135">
            <v>1.2099999999999999E-3</v>
          </cell>
          <cell r="F135">
            <v>0</v>
          </cell>
          <cell r="G135">
            <v>1.2099999999999999E-3</v>
          </cell>
          <cell r="H135">
            <v>9.7706410999999993E-2</v>
          </cell>
          <cell r="K135" t="str">
            <v>MO</v>
          </cell>
          <cell r="L135">
            <v>97.812399999999997</v>
          </cell>
          <cell r="M135">
            <v>97.812399999999997</v>
          </cell>
        </row>
        <row r="136">
          <cell r="K136" t="str">
            <v>MO</v>
          </cell>
          <cell r="M136">
            <v>0</v>
          </cell>
        </row>
        <row r="137">
          <cell r="K137" t="str">
            <v>MO</v>
          </cell>
          <cell r="M137">
            <v>0</v>
          </cell>
        </row>
        <row r="138">
          <cell r="A138" t="str">
            <v>05.005.0013-0</v>
          </cell>
          <cell r="B138" t="str">
            <v>Plataforma ou passarela de madeira de 1ª,considerando-se apr oveitamento da madeira 40 vezes,exclusive andaime ou outro s uporte e movimentacao(vide item 05.008.0008)</v>
          </cell>
          <cell r="C138" t="str">
            <v>M2</v>
          </cell>
          <cell r="H138">
            <v>1.2541275000000001</v>
          </cell>
          <cell r="K138" t="str">
            <v>MO</v>
          </cell>
          <cell r="M138">
            <v>0</v>
          </cell>
        </row>
        <row r="139">
          <cell r="A139" t="str">
            <v>codigo</v>
          </cell>
          <cell r="B139" t="str">
            <v>descrição</v>
          </cell>
          <cell r="C139" t="str">
            <v>unid</v>
          </cell>
          <cell r="D139" t="str">
            <v>pr.unit</v>
          </cell>
          <cell r="E139" t="str">
            <v>quant.</v>
          </cell>
          <cell r="F139" t="str">
            <v>acresc %</v>
          </cell>
          <cell r="G139" t="str">
            <v>quant corrig</v>
          </cell>
          <cell r="H139" t="str">
            <v>pr final</v>
          </cell>
          <cell r="K139" t="str">
            <v>MO</v>
          </cell>
          <cell r="L139" t="str">
            <v>pr.unit</v>
          </cell>
          <cell r="M139" t="e">
            <v>#VALUE!</v>
          </cell>
        </row>
        <row r="140">
          <cell r="A140" t="str">
            <v>05937</v>
          </cell>
          <cell r="B140" t="str">
            <v>MACARANDUBA EM PECAS, DE 7,50X30,00CM (3</v>
          </cell>
          <cell r="C140" t="str">
            <v/>
          </cell>
          <cell r="D140">
            <v>50.165100000000002</v>
          </cell>
          <cell r="E140">
            <v>2.5000000000000001E-2</v>
          </cell>
          <cell r="F140">
            <v>0</v>
          </cell>
          <cell r="G140">
            <v>2.5000000000000001E-2</v>
          </cell>
          <cell r="H140">
            <v>1.2541275000000001</v>
          </cell>
          <cell r="K140" t="str">
            <v>MO</v>
          </cell>
          <cell r="L140">
            <v>60.765599999999999</v>
          </cell>
          <cell r="M140">
            <v>60.765599999999999</v>
          </cell>
        </row>
        <row r="141">
          <cell r="K141" t="str">
            <v>MO</v>
          </cell>
          <cell r="M141">
            <v>0</v>
          </cell>
        </row>
        <row r="142">
          <cell r="K142" t="str">
            <v>MO</v>
          </cell>
          <cell r="M142">
            <v>0</v>
          </cell>
        </row>
        <row r="143">
          <cell r="A143" t="str">
            <v>06.085.0058-0</v>
          </cell>
          <cell r="B143" t="str">
            <v>Barragem provisoria ou ensecadeira, para desvio de pequenos cursos d'agua,com sacos de areia empilhados,inclusive fornec imento dos materiais,ensacamento,empilhamento e retirada</v>
          </cell>
          <cell r="C143" t="str">
            <v>M3</v>
          </cell>
          <cell r="H143">
            <v>273.89924516999997</v>
          </cell>
          <cell r="K143" t="str">
            <v>MO</v>
          </cell>
          <cell r="M143">
            <v>0</v>
          </cell>
        </row>
        <row r="144">
          <cell r="A144" t="str">
            <v>codigo</v>
          </cell>
          <cell r="B144" t="str">
            <v>descrição</v>
          </cell>
          <cell r="C144" t="str">
            <v>unid</v>
          </cell>
          <cell r="D144" t="str">
            <v>pr.unit</v>
          </cell>
          <cell r="E144" t="str">
            <v>quant.</v>
          </cell>
          <cell r="F144" t="str">
            <v>acresc %</v>
          </cell>
          <cell r="G144" t="str">
            <v>quant corrig</v>
          </cell>
          <cell r="H144" t="str">
            <v>pr final</v>
          </cell>
          <cell r="K144" t="str">
            <v>MO</v>
          </cell>
          <cell r="L144" t="str">
            <v>pr.unit</v>
          </cell>
          <cell r="M144" t="e">
            <v>#VALUE!</v>
          </cell>
        </row>
        <row r="145">
          <cell r="A145" t="str">
            <v>01999</v>
          </cell>
          <cell r="B145" t="str">
            <v>MAO-DE-OBRA DE SERVENTE DA CONSTRUCAO CI</v>
          </cell>
          <cell r="C145" t="str">
            <v/>
          </cell>
          <cell r="D145">
            <v>12.9529</v>
          </cell>
          <cell r="E145">
            <v>16.91</v>
          </cell>
          <cell r="F145">
            <v>3</v>
          </cell>
          <cell r="G145">
            <v>17.417300000000001</v>
          </cell>
          <cell r="H145">
            <v>225.60454516999999</v>
          </cell>
          <cell r="K145" t="str">
            <v>MO</v>
          </cell>
          <cell r="L145">
            <v>15.69</v>
          </cell>
          <cell r="M145">
            <v>15.69</v>
          </cell>
        </row>
        <row r="146">
          <cell r="A146" t="str">
            <v>00001</v>
          </cell>
          <cell r="B146" t="str">
            <v>AREIA LAVADA, GROSSA, PARA REGIAO METROP</v>
          </cell>
          <cell r="C146" t="str">
            <v/>
          </cell>
          <cell r="D146">
            <v>48.294699999999999</v>
          </cell>
          <cell r="E146">
            <v>1</v>
          </cell>
          <cell r="F146">
            <v>0</v>
          </cell>
          <cell r="G146">
            <v>1</v>
          </cell>
          <cell r="H146">
            <v>48.294699999999999</v>
          </cell>
          <cell r="K146" t="str">
            <v>MO</v>
          </cell>
          <cell r="L146">
            <v>58.5</v>
          </cell>
          <cell r="M146">
            <v>58.5</v>
          </cell>
        </row>
        <row r="147">
          <cell r="K147" t="str">
            <v>MO</v>
          </cell>
          <cell r="M147">
            <v>0</v>
          </cell>
        </row>
        <row r="148">
          <cell r="K148" t="str">
            <v>MO</v>
          </cell>
          <cell r="M148">
            <v>0</v>
          </cell>
        </row>
        <row r="149">
          <cell r="A149" t="str">
            <v>05.001.0001-0</v>
          </cell>
          <cell r="B149" t="str">
            <v>Demolicao manual de concreto simples com empilhamento latera l dentro do canteiro de servico</v>
          </cell>
          <cell r="C149" t="str">
            <v>M3</v>
          </cell>
          <cell r="H149">
            <v>182.20938959999998</v>
          </cell>
          <cell r="K149" t="str">
            <v>MO</v>
          </cell>
          <cell r="M149">
            <v>0</v>
          </cell>
        </row>
        <row r="150">
          <cell r="A150" t="str">
            <v>codigo</v>
          </cell>
          <cell r="B150" t="str">
            <v>descrição</v>
          </cell>
          <cell r="C150" t="str">
            <v>unid</v>
          </cell>
          <cell r="D150" t="str">
            <v>pr.unit</v>
          </cell>
          <cell r="E150" t="str">
            <v>quant.</v>
          </cell>
          <cell r="F150" t="str">
            <v>acresc %</v>
          </cell>
          <cell r="G150" t="str">
            <v>quant corrig</v>
          </cell>
          <cell r="H150" t="str">
            <v>pr final</v>
          </cell>
          <cell r="K150" t="str">
            <v>MO</v>
          </cell>
          <cell r="L150" t="str">
            <v>pr.unit</v>
          </cell>
          <cell r="M150" t="e">
            <v>#VALUE!</v>
          </cell>
        </row>
        <row r="151">
          <cell r="A151" t="str">
            <v>01968</v>
          </cell>
          <cell r="B151" t="str">
            <v>MAO-DE-OBRA DE PEDREIRO, INCLUSIVE ENCAR</v>
          </cell>
          <cell r="C151" t="str">
            <v/>
          </cell>
          <cell r="D151">
            <v>17.889600000000002</v>
          </cell>
          <cell r="E151">
            <v>1.2</v>
          </cell>
          <cell r="F151">
            <v>3</v>
          </cell>
          <cell r="G151">
            <v>1.236</v>
          </cell>
          <cell r="H151">
            <v>22.111545600000003</v>
          </cell>
          <cell r="K151" t="str">
            <v>MO</v>
          </cell>
          <cell r="L151">
            <v>21.67</v>
          </cell>
          <cell r="M151">
            <v>21.67</v>
          </cell>
        </row>
        <row r="152">
          <cell r="A152" t="str">
            <v>01999</v>
          </cell>
          <cell r="B152" t="str">
            <v>MAO-DE-OBRA DE SERVENTE DA CONSTRUCAO CI</v>
          </cell>
          <cell r="C152" t="str">
            <v/>
          </cell>
          <cell r="D152">
            <v>12.9529</v>
          </cell>
          <cell r="E152">
            <v>12</v>
          </cell>
          <cell r="F152">
            <v>3</v>
          </cell>
          <cell r="G152">
            <v>12.36</v>
          </cell>
          <cell r="H152">
            <v>160.09784399999998</v>
          </cell>
          <cell r="K152" t="str">
            <v>MO</v>
          </cell>
          <cell r="L152">
            <v>15.69</v>
          </cell>
          <cell r="M152">
            <v>15.69</v>
          </cell>
        </row>
        <row r="153">
          <cell r="K153" t="str">
            <v>MO</v>
          </cell>
          <cell r="M153">
            <v>0</v>
          </cell>
        </row>
        <row r="154">
          <cell r="K154" t="str">
            <v>MO</v>
          </cell>
          <cell r="M154">
            <v>0</v>
          </cell>
        </row>
        <row r="155">
          <cell r="A155" t="str">
            <v>05.001.0170-0</v>
          </cell>
          <cell r="B155" t="str">
            <v>Transporte horizontal de material de 1ªcategoria ou entulho, em carrinhos,a 10,00m de distancia,inclusive carga a pa</v>
          </cell>
          <cell r="C155" t="str">
            <v>M3</v>
          </cell>
          <cell r="H155">
            <v>15.342710049999997</v>
          </cell>
          <cell r="K155" t="str">
            <v>MO</v>
          </cell>
          <cell r="M155">
            <v>0</v>
          </cell>
        </row>
        <row r="156">
          <cell r="A156" t="str">
            <v>codigo</v>
          </cell>
          <cell r="B156" t="str">
            <v>descrição</v>
          </cell>
          <cell r="C156" t="str">
            <v>unid</v>
          </cell>
          <cell r="D156" t="str">
            <v>pr.unit</v>
          </cell>
          <cell r="E156" t="str">
            <v>quant.</v>
          </cell>
          <cell r="F156" t="str">
            <v>acresc %</v>
          </cell>
          <cell r="G156" t="str">
            <v>quant corrig</v>
          </cell>
          <cell r="H156" t="str">
            <v>pr final</v>
          </cell>
          <cell r="K156" t="str">
            <v>MO</v>
          </cell>
          <cell r="L156" t="str">
            <v>pr.unit</v>
          </cell>
          <cell r="M156" t="e">
            <v>#VALUE!</v>
          </cell>
        </row>
        <row r="157">
          <cell r="A157" t="str">
            <v>01999</v>
          </cell>
          <cell r="B157" t="str">
            <v>MAO-DE-OBRA DE SERVENTE DA CONSTRUCAO CI</v>
          </cell>
          <cell r="C157" t="str">
            <v/>
          </cell>
          <cell r="D157">
            <v>12.9529</v>
          </cell>
          <cell r="E157">
            <v>1.1499999999999999</v>
          </cell>
          <cell r="F157">
            <v>3</v>
          </cell>
          <cell r="G157">
            <v>1.1844999999999999</v>
          </cell>
          <cell r="H157">
            <v>15.342710049999997</v>
          </cell>
          <cell r="K157" t="str">
            <v>MO</v>
          </cell>
          <cell r="L157">
            <v>15.69</v>
          </cell>
          <cell r="M157">
            <v>15.69</v>
          </cell>
        </row>
        <row r="158">
          <cell r="K158" t="str">
            <v>MO</v>
          </cell>
          <cell r="M158">
            <v>0</v>
          </cell>
        </row>
        <row r="159">
          <cell r="K159" t="str">
            <v>MO</v>
          </cell>
          <cell r="M159">
            <v>0</v>
          </cell>
        </row>
        <row r="160">
          <cell r="A160" t="str">
            <v>04.014.0095-0</v>
          </cell>
          <cell r="B160" t="str">
            <v>Retirada de entulho de obra com cacamba de aco tipo containe r com 5m3 de capacidade,inclusive carregamento,transporte e descarregamento.custo por unidade de cacamba e inclui a tax a para descarga em locais autorizados</v>
          </cell>
          <cell r="C160" t="str">
            <v>UN</v>
          </cell>
          <cell r="H160">
            <v>197.8816922</v>
          </cell>
          <cell r="K160" t="str">
            <v>MO</v>
          </cell>
          <cell r="M160">
            <v>0</v>
          </cell>
        </row>
        <row r="161">
          <cell r="A161" t="str">
            <v>codigo</v>
          </cell>
          <cell r="B161" t="str">
            <v>descrição</v>
          </cell>
          <cell r="C161" t="str">
            <v>unid</v>
          </cell>
          <cell r="D161" t="str">
            <v>pr.unit</v>
          </cell>
          <cell r="E161" t="str">
            <v>quant.</v>
          </cell>
          <cell r="F161" t="str">
            <v>acresc %</v>
          </cell>
          <cell r="G161" t="str">
            <v>quant corrig</v>
          </cell>
          <cell r="H161" t="str">
            <v>pr final</v>
          </cell>
          <cell r="K161" t="str">
            <v>MO</v>
          </cell>
          <cell r="L161" t="str">
            <v>pr.unit</v>
          </cell>
          <cell r="M161" t="e">
            <v>#VALUE!</v>
          </cell>
        </row>
        <row r="162">
          <cell r="A162" t="str">
            <v>01999</v>
          </cell>
          <cell r="B162" t="str">
            <v>MAO-DE-OBRA DE SERVENTE DA CONSTRUCAO CI</v>
          </cell>
          <cell r="C162" t="str">
            <v/>
          </cell>
          <cell r="D162">
            <v>12.9529</v>
          </cell>
          <cell r="E162">
            <v>0.6</v>
          </cell>
          <cell r="F162">
            <v>3</v>
          </cell>
          <cell r="G162">
            <v>0.61799999999999999</v>
          </cell>
          <cell r="H162">
            <v>8.0048922000000005</v>
          </cell>
          <cell r="K162" t="str">
            <v>MO</v>
          </cell>
          <cell r="L162">
            <v>15.69</v>
          </cell>
          <cell r="M162">
            <v>15.69</v>
          </cell>
        </row>
        <row r="163">
          <cell r="A163" t="str">
            <v>10962</v>
          </cell>
          <cell r="B163" t="str">
            <v>ALUGUEL CACAMBA DE ACO TIPO CONTAINER C/</v>
          </cell>
          <cell r="C163" t="str">
            <v/>
          </cell>
          <cell r="D163">
            <v>189.8768</v>
          </cell>
          <cell r="E163">
            <v>1</v>
          </cell>
          <cell r="F163">
            <v>0</v>
          </cell>
          <cell r="G163">
            <v>1</v>
          </cell>
          <cell r="H163">
            <v>189.8768</v>
          </cell>
          <cell r="K163" t="str">
            <v>MO</v>
          </cell>
          <cell r="L163">
            <v>230</v>
          </cell>
          <cell r="M163">
            <v>230</v>
          </cell>
        </row>
        <row r="164">
          <cell r="K164" t="str">
            <v>MO</v>
          </cell>
          <cell r="M164">
            <v>0</v>
          </cell>
        </row>
        <row r="165">
          <cell r="K165" t="str">
            <v>MO</v>
          </cell>
          <cell r="M165">
            <v>0</v>
          </cell>
        </row>
        <row r="166">
          <cell r="A166" t="str">
            <v>19.011.0016-2</v>
          </cell>
          <cell r="B166" t="str">
            <v>Talha guincho manual com capacidade de icamento de 1.500kg e de tracao de 1.800kg,peso da talha de 10kg,composta de cabo de aco com curso ilimitado,alavanca,gancho e carretel,exclu sive operador</v>
          </cell>
          <cell r="C166" t="str">
            <v>H</v>
          </cell>
          <cell r="H166">
            <v>0.21191325751000004</v>
          </cell>
          <cell r="K166" t="str">
            <v>MO</v>
          </cell>
          <cell r="M166">
            <v>0</v>
          </cell>
        </row>
        <row r="167">
          <cell r="A167" t="str">
            <v>codigo</v>
          </cell>
          <cell r="B167" t="str">
            <v>descrição</v>
          </cell>
          <cell r="C167" t="str">
            <v>unid</v>
          </cell>
          <cell r="D167" t="str">
            <v>pr.unit</v>
          </cell>
          <cell r="E167" t="str">
            <v>quant.</v>
          </cell>
          <cell r="F167" t="str">
            <v>acresc %</v>
          </cell>
          <cell r="G167" t="str">
            <v>quant corrig</v>
          </cell>
          <cell r="H167" t="str">
            <v>pr final</v>
          </cell>
          <cell r="K167" t="str">
            <v>MO</v>
          </cell>
          <cell r="L167" t="str">
            <v>pr.unit</v>
          </cell>
          <cell r="M167" t="e">
            <v>#VALUE!</v>
          </cell>
        </row>
        <row r="168">
          <cell r="A168" t="str">
            <v>01386</v>
          </cell>
          <cell r="B168" t="str">
            <v>TALHA-GUINCHO MANUAL, C/CABO, ALAVANCA,C</v>
          </cell>
          <cell r="C168" t="str">
            <v/>
          </cell>
          <cell r="D168">
            <v>1271.2253000000001</v>
          </cell>
          <cell r="E168">
            <v>1.6670000000000001E-4</v>
          </cell>
          <cell r="F168">
            <v>0</v>
          </cell>
          <cell r="G168">
            <v>1.6670000000000001E-4</v>
          </cell>
          <cell r="H168">
            <v>0.21191325751000004</v>
          </cell>
          <cell r="K168" t="str">
            <v>MO</v>
          </cell>
          <cell r="L168">
            <v>1539.85</v>
          </cell>
          <cell r="M168">
            <v>1539.85</v>
          </cell>
        </row>
        <row r="169">
          <cell r="K169" t="str">
            <v>MO</v>
          </cell>
          <cell r="M169">
            <v>0</v>
          </cell>
        </row>
        <row r="170">
          <cell r="K170" t="str">
            <v>MO</v>
          </cell>
          <cell r="M170">
            <v>0</v>
          </cell>
        </row>
        <row r="171">
          <cell r="A171" t="str">
            <v>05.105.0021-0</v>
          </cell>
          <cell r="B171" t="str">
            <v>Mao-de-obra de operador de maquinas,inclusive encargos socia is</v>
          </cell>
          <cell r="C171" t="str">
            <v>H</v>
          </cell>
          <cell r="H171">
            <v>0.416827</v>
          </cell>
          <cell r="K171" t="str">
            <v>MO</v>
          </cell>
          <cell r="M171">
            <v>0</v>
          </cell>
        </row>
        <row r="172">
          <cell r="A172" t="str">
            <v>codigo</v>
          </cell>
          <cell r="B172" t="str">
            <v>descrição</v>
          </cell>
          <cell r="C172" t="str">
            <v>unid</v>
          </cell>
          <cell r="D172" t="str">
            <v>pr.unit</v>
          </cell>
          <cell r="E172" t="str">
            <v>quant.</v>
          </cell>
          <cell r="F172" t="str">
            <v>acresc %</v>
          </cell>
          <cell r="G172" t="str">
            <v>quant corrig</v>
          </cell>
          <cell r="H172" t="str">
            <v>pr final</v>
          </cell>
          <cell r="K172" t="str">
            <v>MO</v>
          </cell>
          <cell r="L172" t="str">
            <v>pr.unit</v>
          </cell>
          <cell r="M172" t="e">
            <v>#VALUE!</v>
          </cell>
        </row>
        <row r="173">
          <cell r="D173">
            <v>0.41270000000000001</v>
          </cell>
          <cell r="E173">
            <v>1</v>
          </cell>
          <cell r="F173">
            <v>1</v>
          </cell>
          <cell r="G173">
            <v>1.01</v>
          </cell>
          <cell r="H173">
            <v>0.416827</v>
          </cell>
          <cell r="K173" t="str">
            <v>MO</v>
          </cell>
          <cell r="L173">
            <v>0.5</v>
          </cell>
          <cell r="M173">
            <v>0.5</v>
          </cell>
        </row>
        <row r="174">
          <cell r="K174" t="str">
            <v>MO</v>
          </cell>
          <cell r="M174">
            <v>0</v>
          </cell>
        </row>
        <row r="175">
          <cell r="A175" t="str">
            <v>11.092.0001-0</v>
          </cell>
          <cell r="B175" t="str">
            <v>Verificacao de carga residual em ancoragens de ate 60t de ca rga maxima de ensaio,inclusive fornecimento de equipamentos hidraulicos(macaco e bomba),recuperacao com pintura anticorr osiva das ancoragens e reprotensao,limpeza com escova de aco ,exclus</v>
          </cell>
          <cell r="C175" t="str">
            <v>UN</v>
          </cell>
          <cell r="H175">
            <v>433.329881</v>
          </cell>
          <cell r="K175" t="str">
            <v>MO</v>
          </cell>
          <cell r="M175">
            <v>0</v>
          </cell>
        </row>
        <row r="176">
          <cell r="A176" t="str">
            <v>codigo</v>
          </cell>
          <cell r="B176" t="str">
            <v>descrição</v>
          </cell>
          <cell r="C176" t="str">
            <v>unid</v>
          </cell>
          <cell r="D176" t="str">
            <v>pr.unit</v>
          </cell>
          <cell r="E176" t="str">
            <v>quant.</v>
          </cell>
          <cell r="F176" t="str">
            <v>acresc %</v>
          </cell>
          <cell r="G176" t="str">
            <v>quant corrig</v>
          </cell>
          <cell r="H176" t="str">
            <v>pr final</v>
          </cell>
          <cell r="K176" t="str">
            <v>MO</v>
          </cell>
          <cell r="L176" t="str">
            <v>pr.unit</v>
          </cell>
          <cell r="M176" t="e">
            <v>#VALUE!</v>
          </cell>
        </row>
        <row r="177">
          <cell r="A177" t="str">
            <v>00113</v>
          </cell>
          <cell r="B177" t="str">
            <v>BOMBA MANUAL, PARA CONCRETO PROTENDIDO (</v>
          </cell>
          <cell r="C177" t="str">
            <v/>
          </cell>
          <cell r="D177">
            <v>49.533000000000001</v>
          </cell>
          <cell r="E177">
            <v>2</v>
          </cell>
          <cell r="F177">
            <v>0</v>
          </cell>
          <cell r="G177">
            <v>2</v>
          </cell>
          <cell r="H177">
            <v>99.066000000000003</v>
          </cell>
          <cell r="K177" t="str">
            <v>MO</v>
          </cell>
          <cell r="L177">
            <v>60</v>
          </cell>
          <cell r="M177">
            <v>60</v>
          </cell>
        </row>
        <row r="178">
          <cell r="A178" t="str">
            <v>01935</v>
          </cell>
          <cell r="B178" t="str">
            <v>MAO-DE-OBRA DE SOLDADOR INDUSTRIAL, INCL</v>
          </cell>
          <cell r="C178" t="str">
            <v/>
          </cell>
          <cell r="D178">
            <v>19.251799999999999</v>
          </cell>
          <cell r="E178">
            <v>2</v>
          </cell>
          <cell r="F178">
            <v>3</v>
          </cell>
          <cell r="G178">
            <v>2.06</v>
          </cell>
          <cell r="H178">
            <v>39.658707999999997</v>
          </cell>
          <cell r="K178" t="str">
            <v>MO</v>
          </cell>
          <cell r="L178">
            <v>23.32</v>
          </cell>
          <cell r="M178">
            <v>23.32</v>
          </cell>
        </row>
        <row r="179">
          <cell r="A179" t="str">
            <v>01959</v>
          </cell>
          <cell r="B179" t="str">
            <v>MAO-DE-OBRA DE TECNICO DE SONDAGEM, INCL</v>
          </cell>
          <cell r="C179" t="str">
            <v/>
          </cell>
          <cell r="D179">
            <v>29.7776</v>
          </cell>
          <cell r="E179">
            <v>2</v>
          </cell>
          <cell r="F179">
            <v>3</v>
          </cell>
          <cell r="G179">
            <v>2.06</v>
          </cell>
          <cell r="H179">
            <v>61.341856</v>
          </cell>
          <cell r="K179" t="str">
            <v>MO</v>
          </cell>
          <cell r="L179">
            <v>36.07</v>
          </cell>
          <cell r="M179">
            <v>36.07</v>
          </cell>
        </row>
        <row r="180">
          <cell r="A180" t="str">
            <v>01999</v>
          </cell>
          <cell r="B180" t="str">
            <v>MAO-DE-OBRA DE SERVENTE DA CONSTRUCAO CI</v>
          </cell>
          <cell r="C180" t="str">
            <v/>
          </cell>
          <cell r="D180">
            <v>12.9529</v>
          </cell>
          <cell r="E180">
            <v>4</v>
          </cell>
          <cell r="F180">
            <v>3</v>
          </cell>
          <cell r="G180">
            <v>4.12</v>
          </cell>
          <cell r="H180">
            <v>53.365948000000003</v>
          </cell>
          <cell r="K180" t="str">
            <v>MO</v>
          </cell>
          <cell r="L180">
            <v>15.69</v>
          </cell>
          <cell r="M180">
            <v>15.69</v>
          </cell>
        </row>
        <row r="181">
          <cell r="A181" t="str">
            <v>04879</v>
          </cell>
          <cell r="B181" t="str">
            <v>MACACO DE PROTENSAO (ALUGUEL), PARA 07 C</v>
          </cell>
          <cell r="C181" t="str">
            <v/>
          </cell>
          <cell r="D181">
            <v>89.159499999999994</v>
          </cell>
          <cell r="E181">
            <v>2</v>
          </cell>
          <cell r="F181">
            <v>0</v>
          </cell>
          <cell r="G181">
            <v>2</v>
          </cell>
          <cell r="H181">
            <v>178.31899999999999</v>
          </cell>
          <cell r="K181" t="str">
            <v>MO</v>
          </cell>
          <cell r="L181">
            <v>108</v>
          </cell>
          <cell r="M181">
            <v>108</v>
          </cell>
        </row>
        <row r="182">
          <cell r="A182" t="str">
            <v>06021</v>
          </cell>
          <cell r="B182" t="str">
            <v>FUNDO ANTICORROSIVO DE SECAGEM RAPIDA LA</v>
          </cell>
          <cell r="C182" t="str">
            <v/>
          </cell>
          <cell r="D182">
            <v>52.612299999999998</v>
          </cell>
          <cell r="E182">
            <v>0.03</v>
          </cell>
          <cell r="F182">
            <v>0</v>
          </cell>
          <cell r="G182">
            <v>0.03</v>
          </cell>
          <cell r="H182">
            <v>1.5783689999999999</v>
          </cell>
          <cell r="K182" t="str">
            <v>MO</v>
          </cell>
          <cell r="L182">
            <v>63.73</v>
          </cell>
          <cell r="M182">
            <v>63.73</v>
          </cell>
        </row>
        <row r="183">
          <cell r="K183" t="str">
            <v>MO</v>
          </cell>
          <cell r="M183">
            <v>0</v>
          </cell>
        </row>
        <row r="184">
          <cell r="K184" t="str">
            <v>MO</v>
          </cell>
          <cell r="M184">
            <v>0</v>
          </cell>
        </row>
        <row r="185">
          <cell r="A185" t="str">
            <v>07.002.0025-1</v>
          </cell>
          <cell r="B185" t="str">
            <v>Argamassa de cimento e areia,no traco 1:3,preparo mecanico</v>
          </cell>
          <cell r="C185" t="str">
            <v>M3</v>
          </cell>
          <cell r="H185">
            <v>229.44655359999999</v>
          </cell>
          <cell r="K185" t="str">
            <v>MO</v>
          </cell>
          <cell r="M185">
            <v>0</v>
          </cell>
        </row>
        <row r="186">
          <cell r="A186" t="str">
            <v>codigo</v>
          </cell>
          <cell r="B186" t="str">
            <v>descrição</v>
          </cell>
          <cell r="C186" t="str">
            <v>unid</v>
          </cell>
          <cell r="D186" t="str">
            <v>pr.unit</v>
          </cell>
          <cell r="E186" t="str">
            <v>quant.</v>
          </cell>
          <cell r="F186" t="str">
            <v>acresc %</v>
          </cell>
          <cell r="G186" t="str">
            <v>quant corrig</v>
          </cell>
          <cell r="H186" t="str">
            <v>pr final</v>
          </cell>
          <cell r="K186" t="str">
            <v>MO</v>
          </cell>
          <cell r="L186" t="str">
            <v>pr.unit</v>
          </cell>
          <cell r="M186" t="e">
            <v>#VALUE!</v>
          </cell>
        </row>
        <row r="187">
          <cell r="A187" t="str">
            <v>01969</v>
          </cell>
          <cell r="B187" t="str">
            <v>MAO-DE-OBRA DE OPERADOR DE MAQUINAS AUX.</v>
          </cell>
          <cell r="C187" t="str">
            <v/>
          </cell>
          <cell r="D187">
            <v>17.889600000000002</v>
          </cell>
          <cell r="E187">
            <v>0.65</v>
          </cell>
          <cell r="F187">
            <v>3</v>
          </cell>
          <cell r="G187">
            <v>0.6695000000000001</v>
          </cell>
          <cell r="H187">
            <v>11.977087200000003</v>
          </cell>
          <cell r="K187" t="str">
            <v>MO</v>
          </cell>
          <cell r="L187">
            <v>21.67</v>
          </cell>
          <cell r="M187">
            <v>21.67</v>
          </cell>
        </row>
        <row r="188">
          <cell r="A188" t="str">
            <v>01999</v>
          </cell>
          <cell r="B188" t="str">
            <v>MAO-DE-OBRA DE SERVENTE DA CONSTRUCAO CI</v>
          </cell>
          <cell r="C188" t="str">
            <v/>
          </cell>
          <cell r="D188">
            <v>12.9529</v>
          </cell>
          <cell r="E188">
            <v>2.2000000000000002</v>
          </cell>
          <cell r="F188">
            <v>3</v>
          </cell>
          <cell r="G188">
            <v>2.2660000000000005</v>
          </cell>
          <cell r="H188">
            <v>29.351271400000005</v>
          </cell>
          <cell r="K188" t="str">
            <v>MO</v>
          </cell>
          <cell r="L188">
            <v>15.69</v>
          </cell>
          <cell r="M188">
            <v>15.69</v>
          </cell>
        </row>
        <row r="189">
          <cell r="A189" t="str">
            <v>00001</v>
          </cell>
          <cell r="B189" t="str">
            <v>AREIA LAVADA, GROSSA, PARA REGIAO METROP</v>
          </cell>
          <cell r="C189" t="str">
            <v/>
          </cell>
          <cell r="D189">
            <v>48.294699999999999</v>
          </cell>
          <cell r="E189">
            <v>1.1499999999999999</v>
          </cell>
          <cell r="F189">
            <v>0</v>
          </cell>
          <cell r="G189">
            <v>1.1499999999999999</v>
          </cell>
          <cell r="H189">
            <v>55.538904999999993</v>
          </cell>
          <cell r="K189" t="str">
            <v>MO</v>
          </cell>
          <cell r="L189">
            <v>58.5</v>
          </cell>
          <cell r="M189">
            <v>58.5</v>
          </cell>
        </row>
        <row r="190">
          <cell r="A190" t="str">
            <v>00149</v>
          </cell>
          <cell r="B190" t="str">
            <v>CIMENTO PORTLAND CP II 32, EM SACO DE 50</v>
          </cell>
          <cell r="C190" t="str">
            <v/>
          </cell>
          <cell r="D190">
            <v>0.28060000000000002</v>
          </cell>
          <cell r="E190">
            <v>456</v>
          </cell>
          <cell r="F190">
            <v>0</v>
          </cell>
          <cell r="G190">
            <v>456</v>
          </cell>
          <cell r="H190">
            <v>127.95360000000001</v>
          </cell>
          <cell r="K190" t="str">
            <v>MO</v>
          </cell>
          <cell r="L190">
            <v>0.34</v>
          </cell>
          <cell r="M190">
            <v>0.34</v>
          </cell>
        </row>
        <row r="191">
          <cell r="A191" t="str">
            <v>01086</v>
          </cell>
          <cell r="B191" t="str">
            <v>BETONEIRA GASOLINA 320L,MISTURA SECA(CP)</v>
          </cell>
          <cell r="C191" t="str">
            <v/>
          </cell>
          <cell r="D191">
            <v>6.8794000000000004</v>
          </cell>
          <cell r="E191">
            <v>0.65</v>
          </cell>
          <cell r="F191">
            <v>0</v>
          </cell>
          <cell r="G191">
            <v>0.65</v>
          </cell>
          <cell r="H191">
            <v>4.4716100000000001</v>
          </cell>
          <cell r="K191" t="str">
            <v>MO</v>
          </cell>
          <cell r="L191">
            <v>8.3331</v>
          </cell>
          <cell r="M191">
            <v>8.3331</v>
          </cell>
        </row>
        <row r="192">
          <cell r="A192" t="str">
            <v>01087</v>
          </cell>
          <cell r="B192" t="str">
            <v>BETONEIRA GASOLINA 320L,MISTURA SECA(CI)</v>
          </cell>
          <cell r="C192" t="str">
            <v/>
          </cell>
          <cell r="D192">
            <v>0.77039999999999997</v>
          </cell>
          <cell r="E192">
            <v>0.2</v>
          </cell>
          <cell r="F192">
            <v>0</v>
          </cell>
          <cell r="G192">
            <v>0.2</v>
          </cell>
          <cell r="H192">
            <v>0.15407999999999999</v>
          </cell>
          <cell r="K192" t="str">
            <v>MO</v>
          </cell>
          <cell r="L192">
            <v>0.93330000000000002</v>
          </cell>
          <cell r="M192">
            <v>0.93330000000000002</v>
          </cell>
        </row>
        <row r="193">
          <cell r="K193" t="str">
            <v>MO</v>
          </cell>
          <cell r="M193">
            <v>0</v>
          </cell>
        </row>
        <row r="194">
          <cell r="K194" t="str">
            <v>MO</v>
          </cell>
          <cell r="M194">
            <v>0</v>
          </cell>
        </row>
        <row r="195">
          <cell r="A195" t="str">
            <v>11.004.0021-1</v>
          </cell>
          <cell r="B195" t="str">
            <v>Formas de madeira de 3ª para moldagem de pecas de concreto a rmado com paramentos planos,em lajes,vigas,paredes,etc,servi ndo a madeira 2 vezes,inclusive desmoldagem,exclusive escora mento</v>
          </cell>
          <cell r="C195" t="str">
            <v>M2</v>
          </cell>
          <cell r="H195">
            <v>48.998008750000011</v>
          </cell>
          <cell r="K195" t="str">
            <v>MO</v>
          </cell>
          <cell r="M195">
            <v>0</v>
          </cell>
        </row>
        <row r="196">
          <cell r="A196" t="str">
            <v>codigo</v>
          </cell>
          <cell r="B196" t="str">
            <v>descrição</v>
          </cell>
          <cell r="C196" t="str">
            <v>unid</v>
          </cell>
          <cell r="D196" t="str">
            <v>pr.unit</v>
          </cell>
          <cell r="E196" t="str">
            <v>quant.</v>
          </cell>
          <cell r="F196" t="str">
            <v>acresc %</v>
          </cell>
          <cell r="G196" t="str">
            <v>quant corrig</v>
          </cell>
          <cell r="H196" t="str">
            <v>pr final</v>
          </cell>
          <cell r="K196" t="str">
            <v>MO</v>
          </cell>
          <cell r="L196" t="str">
            <v>pr.unit</v>
          </cell>
          <cell r="M196" t="e">
            <v>#VALUE!</v>
          </cell>
        </row>
        <row r="197">
          <cell r="A197" t="str">
            <v>01990</v>
          </cell>
          <cell r="B197" t="str">
            <v>MAO-DE-OBRA DE CARPINTEIRO DE FORMA DE C</v>
          </cell>
          <cell r="C197" t="str">
            <v/>
          </cell>
          <cell r="D197">
            <v>17.889600000000002</v>
          </cell>
          <cell r="E197">
            <v>1.05</v>
          </cell>
          <cell r="F197">
            <v>3</v>
          </cell>
          <cell r="G197">
            <v>1.0815000000000001</v>
          </cell>
          <cell r="H197">
            <v>19.347602400000003</v>
          </cell>
          <cell r="K197" t="str">
            <v>MO</v>
          </cell>
          <cell r="L197">
            <v>21.67</v>
          </cell>
          <cell r="M197">
            <v>21.67</v>
          </cell>
        </row>
        <row r="198">
          <cell r="A198" t="str">
            <v>01999</v>
          </cell>
          <cell r="B198" t="str">
            <v>MAO-DE-OBRA DE SERVENTE DA CONSTRUCAO CI</v>
          </cell>
          <cell r="C198" t="str">
            <v/>
          </cell>
          <cell r="D198">
            <v>12.9529</v>
          </cell>
          <cell r="E198">
            <v>1.05</v>
          </cell>
          <cell r="F198">
            <v>3</v>
          </cell>
          <cell r="G198">
            <v>1.0815000000000001</v>
          </cell>
          <cell r="H198">
            <v>14.008561350000001</v>
          </cell>
          <cell r="K198" t="str">
            <v>MO</v>
          </cell>
          <cell r="L198">
            <v>15.69</v>
          </cell>
          <cell r="M198">
            <v>15.69</v>
          </cell>
        </row>
        <row r="199">
          <cell r="A199" t="str">
            <v>00349</v>
          </cell>
          <cell r="B199" t="str">
            <v>PINUS, EM PECAS DE 2,50X30,00CM (1"X12")</v>
          </cell>
          <cell r="C199" t="str">
            <v/>
          </cell>
          <cell r="D199">
            <v>5.4073000000000002</v>
          </cell>
          <cell r="E199">
            <v>1.05</v>
          </cell>
          <cell r="F199">
            <v>0</v>
          </cell>
          <cell r="G199">
            <v>1.05</v>
          </cell>
          <cell r="H199">
            <v>5.6776650000000002</v>
          </cell>
          <cell r="K199" t="str">
            <v>MO</v>
          </cell>
          <cell r="L199">
            <v>6.55</v>
          </cell>
          <cell r="M199">
            <v>6.55</v>
          </cell>
        </row>
        <row r="200">
          <cell r="A200" t="str">
            <v>00368</v>
          </cell>
          <cell r="B200" t="str">
            <v>PINUS, EM PECAS DE 7,50X7,50CM (3"X3")</v>
          </cell>
          <cell r="C200" t="str">
            <v/>
          </cell>
          <cell r="D200">
            <v>2.669</v>
          </cell>
          <cell r="E200">
            <v>0.55000000000000004</v>
          </cell>
          <cell r="F200">
            <v>0</v>
          </cell>
          <cell r="G200">
            <v>0.55000000000000004</v>
          </cell>
          <cell r="H200">
            <v>1.4679500000000001</v>
          </cell>
          <cell r="K200" t="str">
            <v>MO</v>
          </cell>
          <cell r="L200">
            <v>3.2330000000000001</v>
          </cell>
          <cell r="M200">
            <v>3.2330000000000001</v>
          </cell>
        </row>
        <row r="201">
          <cell r="A201" t="str">
            <v>00453</v>
          </cell>
          <cell r="B201" t="str">
            <v>PREGO COM OU SEM CABECA, EM CAIXAS DE 50</v>
          </cell>
          <cell r="C201" t="str">
            <v/>
          </cell>
          <cell r="D201">
            <v>8.5030999999999999</v>
          </cell>
          <cell r="E201">
            <v>0.1</v>
          </cell>
          <cell r="F201">
            <v>0</v>
          </cell>
          <cell r="G201">
            <v>0.1</v>
          </cell>
          <cell r="H201">
            <v>0.85031000000000001</v>
          </cell>
          <cell r="K201" t="str">
            <v>MO</v>
          </cell>
          <cell r="L201">
            <v>10.3</v>
          </cell>
          <cell r="M201">
            <v>10.3</v>
          </cell>
        </row>
        <row r="202">
          <cell r="A202" t="str">
            <v>00350</v>
          </cell>
          <cell r="B202" t="str">
            <v>PINUS EM PECAS DE 2,50X22,50CM, (1"X9")</v>
          </cell>
          <cell r="C202" t="str">
            <v/>
          </cell>
          <cell r="D202">
            <v>3.6753</v>
          </cell>
          <cell r="E202">
            <v>1.4</v>
          </cell>
          <cell r="F202">
            <v>0</v>
          </cell>
          <cell r="G202">
            <v>1.4</v>
          </cell>
          <cell r="H202">
            <v>5.1454199999999997</v>
          </cell>
          <cell r="K202" t="str">
            <v>MO</v>
          </cell>
          <cell r="L202">
            <v>4.452</v>
          </cell>
          <cell r="M202">
            <v>4.452</v>
          </cell>
        </row>
        <row r="203">
          <cell r="A203" t="str">
            <v>01787</v>
          </cell>
          <cell r="B203" t="str">
            <v>PINTURA C/EMULSAO OLEOSA</v>
          </cell>
          <cell r="C203" t="str">
            <v/>
          </cell>
          <cell r="D203">
            <v>2.5005000000000002</v>
          </cell>
          <cell r="E203">
            <v>1</v>
          </cell>
          <cell r="F203">
            <v>0</v>
          </cell>
          <cell r="G203">
            <v>1</v>
          </cell>
          <cell r="H203">
            <v>2.5005000000000002</v>
          </cell>
          <cell r="K203" t="str">
            <v>MO</v>
          </cell>
          <cell r="L203">
            <v>3.0289000000000001</v>
          </cell>
          <cell r="M203">
            <v>3.0289000000000001</v>
          </cell>
        </row>
        <row r="204">
          <cell r="K204" t="str">
            <v>MO</v>
          </cell>
          <cell r="M204">
            <v>0</v>
          </cell>
        </row>
        <row r="205">
          <cell r="K205" t="str">
            <v>MO</v>
          </cell>
          <cell r="M205">
            <v>0</v>
          </cell>
        </row>
        <row r="206">
          <cell r="A206" t="str">
            <v>05.010.0005-0</v>
          </cell>
          <cell r="B206" t="str">
            <v>Esgotamento de vala medido pela potencia instalada e pelo te mpo de funcionamento</v>
          </cell>
          <cell r="C206" t="str">
            <v>CVxH</v>
          </cell>
          <cell r="H206">
            <v>4.3904880000000004</v>
          </cell>
          <cell r="K206" t="str">
            <v>MO</v>
          </cell>
          <cell r="M206">
            <v>0</v>
          </cell>
        </row>
        <row r="207">
          <cell r="A207" t="str">
            <v>codigo</v>
          </cell>
          <cell r="B207" t="str">
            <v>descrição</v>
          </cell>
          <cell r="C207" t="str">
            <v>unid</v>
          </cell>
          <cell r="D207" t="str">
            <v>pr.unit</v>
          </cell>
          <cell r="E207" t="str">
            <v>quant.</v>
          </cell>
          <cell r="F207" t="str">
            <v>acresc %</v>
          </cell>
          <cell r="G207" t="str">
            <v>quant corrig</v>
          </cell>
          <cell r="H207" t="str">
            <v>pr final</v>
          </cell>
          <cell r="K207" t="str">
            <v>MO</v>
          </cell>
          <cell r="L207" t="str">
            <v>pr.unit</v>
          </cell>
          <cell r="M207" t="e">
            <v>#VALUE!</v>
          </cell>
        </row>
        <row r="208">
          <cell r="A208" t="str">
            <v>01969</v>
          </cell>
          <cell r="B208" t="str">
            <v>MAO-DE-OBRA DE OPERADOR DE MAQUINAS AUX.</v>
          </cell>
          <cell r="C208" t="str">
            <v/>
          </cell>
          <cell r="D208">
            <v>17.889600000000002</v>
          </cell>
          <cell r="E208">
            <v>0.17</v>
          </cell>
          <cell r="F208">
            <v>0</v>
          </cell>
          <cell r="G208">
            <v>0.17</v>
          </cell>
          <cell r="H208">
            <v>3.0412320000000004</v>
          </cell>
          <cell r="K208" t="str">
            <v>MO</v>
          </cell>
          <cell r="L208">
            <v>21.67</v>
          </cell>
          <cell r="M208">
            <v>21.67</v>
          </cell>
        </row>
        <row r="209">
          <cell r="A209" t="str">
            <v>01034</v>
          </cell>
          <cell r="B209" t="str">
            <v>BOMBA CENTRIFUGA AUTOESCORVANTE,MOTOR AG</v>
          </cell>
          <cell r="C209" t="str">
            <v/>
          </cell>
          <cell r="D209">
            <v>7.9367999999999999</v>
          </cell>
          <cell r="E209">
            <v>0.17</v>
          </cell>
          <cell r="F209">
            <v>0</v>
          </cell>
          <cell r="G209">
            <v>0.17</v>
          </cell>
          <cell r="H209">
            <v>1.349256</v>
          </cell>
          <cell r="K209" t="str">
            <v>MO</v>
          </cell>
          <cell r="L209">
            <v>9.6140000000000008</v>
          </cell>
          <cell r="M209">
            <v>9.6140000000000008</v>
          </cell>
        </row>
        <row r="210">
          <cell r="K210" t="str">
            <v>MO</v>
          </cell>
          <cell r="M210">
            <v>0</v>
          </cell>
        </row>
        <row r="211">
          <cell r="K211" t="str">
            <v>MO</v>
          </cell>
          <cell r="M211">
            <v>0</v>
          </cell>
        </row>
        <row r="212">
          <cell r="A212" t="str">
            <v>20.004.0125-0</v>
          </cell>
          <cell r="B212" t="str">
            <v>Rocada mecanica,com utilizacao de rocadeira mecanica,exclusi ve limpeza</v>
          </cell>
          <cell r="C212" t="str">
            <v>M2</v>
          </cell>
          <cell r="H212">
            <v>0.19379981145</v>
          </cell>
          <cell r="K212" t="str">
            <v>MO</v>
          </cell>
          <cell r="M212">
            <v>0</v>
          </cell>
        </row>
        <row r="213">
          <cell r="A213" t="str">
            <v>codigo</v>
          </cell>
          <cell r="B213" t="str">
            <v>descrição</v>
          </cell>
          <cell r="C213" t="str">
            <v>unid</v>
          </cell>
          <cell r="D213" t="str">
            <v>pr.unit</v>
          </cell>
          <cell r="E213" t="str">
            <v>quant.</v>
          </cell>
          <cell r="F213" t="str">
            <v>acresc %</v>
          </cell>
          <cell r="G213" t="str">
            <v>quant corrig</v>
          </cell>
          <cell r="H213" t="str">
            <v>pr final</v>
          </cell>
          <cell r="K213" t="str">
            <v>MO</v>
          </cell>
          <cell r="L213" t="str">
            <v>pr.unit</v>
          </cell>
          <cell r="M213" t="e">
            <v>#VALUE!</v>
          </cell>
        </row>
        <row r="214">
          <cell r="A214" t="str">
            <v>01969</v>
          </cell>
          <cell r="B214" t="str">
            <v>MAO-DE-OBRA DE OPERADOR DE MAQUINAS AUX.</v>
          </cell>
          <cell r="C214" t="str">
            <v/>
          </cell>
          <cell r="D214">
            <v>17.889600000000002</v>
          </cell>
          <cell r="E214">
            <v>3.0000000000000001E-3</v>
          </cell>
          <cell r="F214">
            <v>3</v>
          </cell>
          <cell r="G214">
            <v>3.0900000000000003E-3</v>
          </cell>
          <cell r="H214">
            <v>5.5278864000000011E-2</v>
          </cell>
          <cell r="K214" t="str">
            <v>MO</v>
          </cell>
          <cell r="L214">
            <v>21.67</v>
          </cell>
          <cell r="M214">
            <v>21.67</v>
          </cell>
        </row>
        <row r="215">
          <cell r="A215" t="str">
            <v>01999</v>
          </cell>
          <cell r="B215" t="str">
            <v>MAO-DE-OBRA DE SERVENTE DA CONSTRUCAO CI</v>
          </cell>
          <cell r="C215" t="str">
            <v/>
          </cell>
          <cell r="D215">
            <v>12.9529</v>
          </cell>
          <cell r="E215">
            <v>8.9999999999999993E-3</v>
          </cell>
          <cell r="F215">
            <v>3</v>
          </cell>
          <cell r="G215">
            <v>9.2699999999999987E-3</v>
          </cell>
          <cell r="H215">
            <v>0.12007338299999998</v>
          </cell>
          <cell r="K215" t="str">
            <v>MO</v>
          </cell>
          <cell r="L215">
            <v>15.69</v>
          </cell>
          <cell r="M215">
            <v>15.69</v>
          </cell>
        </row>
        <row r="216">
          <cell r="A216" t="str">
            <v>00218</v>
          </cell>
          <cell r="B216" t="str">
            <v>OLEO DIESEL COMBUSTIVEL COMUM, NA BOMBA</v>
          </cell>
          <cell r="C216" t="str">
            <v/>
          </cell>
          <cell r="D216">
            <v>2.6657000000000002</v>
          </cell>
          <cell r="E216">
            <v>3.8999999999999998E-3</v>
          </cell>
          <cell r="F216">
            <v>0</v>
          </cell>
          <cell r="G216">
            <v>3.8999999999999998E-3</v>
          </cell>
          <cell r="H216">
            <v>1.0396229999999999E-2</v>
          </cell>
          <cell r="K216" t="str">
            <v>MO</v>
          </cell>
          <cell r="L216">
            <v>3.2290000000000001</v>
          </cell>
          <cell r="M216">
            <v>3.2290000000000001</v>
          </cell>
        </row>
        <row r="217">
          <cell r="A217" t="str">
            <v>01420</v>
          </cell>
          <cell r="B217" t="str">
            <v>MICRO TRATOR A MOTOR, COM APARADOR DE GR</v>
          </cell>
          <cell r="C217" t="str">
            <v/>
          </cell>
          <cell r="D217">
            <v>16102.668900000001</v>
          </cell>
          <cell r="E217">
            <v>4.9999999999999998E-7</v>
          </cell>
          <cell r="F217">
            <v>0</v>
          </cell>
          <cell r="G217">
            <v>4.9999999999999998E-7</v>
          </cell>
          <cell r="H217">
            <v>8.0513344499999993E-3</v>
          </cell>
          <cell r="K217" t="str">
            <v>MO</v>
          </cell>
          <cell r="L217">
            <v>19505.349999999999</v>
          </cell>
          <cell r="M217">
            <v>19505.349999999999</v>
          </cell>
        </row>
        <row r="218">
          <cell r="K218" t="str">
            <v>MO</v>
          </cell>
          <cell r="M218">
            <v>0</v>
          </cell>
        </row>
        <row r="219">
          <cell r="K219" t="str">
            <v>MO</v>
          </cell>
          <cell r="M219">
            <v>0</v>
          </cell>
        </row>
        <row r="220">
          <cell r="A220" t="str">
            <v>03.021.0005-1</v>
          </cell>
          <cell r="B220" t="str">
            <v>Escavacao mecanica,a ceu aberto,em material de 1ªcategoria,u tilizando escavadeira hidraulica de 0,78m3</v>
          </cell>
          <cell r="C220" t="str">
            <v>M3</v>
          </cell>
          <cell r="H220">
            <v>2.2066085800000002</v>
          </cell>
          <cell r="K220" t="str">
            <v>MO</v>
          </cell>
          <cell r="M220">
            <v>0</v>
          </cell>
        </row>
        <row r="221">
          <cell r="A221" t="str">
            <v>codigo</v>
          </cell>
          <cell r="B221" t="str">
            <v>descrição</v>
          </cell>
          <cell r="C221" t="str">
            <v>unid</v>
          </cell>
          <cell r="D221" t="str">
            <v>pr.unit</v>
          </cell>
          <cell r="E221" t="str">
            <v>quant.</v>
          </cell>
          <cell r="F221" t="str">
            <v>acresc %</v>
          </cell>
          <cell r="G221" t="str">
            <v>quant corrig</v>
          </cell>
          <cell r="H221" t="str">
            <v>pr final</v>
          </cell>
          <cell r="K221" t="str">
            <v>MO</v>
          </cell>
          <cell r="L221" t="str">
            <v>pr.unit</v>
          </cell>
          <cell r="M221" t="e">
            <v>#VALUE!</v>
          </cell>
        </row>
        <row r="222">
          <cell r="A222" t="str">
            <v>01999</v>
          </cell>
          <cell r="B222" t="str">
            <v>MAO-DE-OBRA DE SERVENTE DA CONSTRUCAO CI</v>
          </cell>
          <cell r="C222" t="str">
            <v/>
          </cell>
          <cell r="D222">
            <v>12.9529</v>
          </cell>
          <cell r="E222">
            <v>1.9199999999999998E-2</v>
          </cell>
          <cell r="F222">
            <v>0</v>
          </cell>
          <cell r="G222">
            <v>1.9199999999999998E-2</v>
          </cell>
          <cell r="H222">
            <v>0.24869567999999997</v>
          </cell>
          <cell r="K222" t="str">
            <v>MO</v>
          </cell>
          <cell r="L222">
            <v>15.69</v>
          </cell>
          <cell r="M222">
            <v>15.69</v>
          </cell>
        </row>
        <row r="223">
          <cell r="A223" t="str">
            <v>01114</v>
          </cell>
          <cell r="B223" t="str">
            <v>ESCAVADEIRA HIDRAULICA,MOTOR DIESEL 111C</v>
          </cell>
          <cell r="C223" t="str">
            <v/>
          </cell>
          <cell r="D223">
            <v>125.5487</v>
          </cell>
          <cell r="E223">
            <v>1.34E-2</v>
          </cell>
          <cell r="F223">
            <v>0</v>
          </cell>
          <cell r="G223">
            <v>1.34E-2</v>
          </cell>
          <cell r="H223">
            <v>1.6823525800000001</v>
          </cell>
          <cell r="K223" t="str">
            <v>MO</v>
          </cell>
          <cell r="L223">
            <v>152.0787</v>
          </cell>
          <cell r="M223">
            <v>152.0787</v>
          </cell>
        </row>
        <row r="224">
          <cell r="A224" t="str">
            <v>01116</v>
          </cell>
          <cell r="B224" t="str">
            <v>ESCAVADEIRA HIDRAULICA,MOTOR DIESEL 111C</v>
          </cell>
          <cell r="C224" t="str">
            <v/>
          </cell>
          <cell r="D224">
            <v>47.510399999999997</v>
          </cell>
          <cell r="E224">
            <v>5.7999999999999996E-3</v>
          </cell>
          <cell r="F224">
            <v>0</v>
          </cell>
          <cell r="G224">
            <v>5.7999999999999996E-3</v>
          </cell>
          <cell r="H224">
            <v>0.27556031999999997</v>
          </cell>
          <cell r="K224" t="str">
            <v>MO</v>
          </cell>
          <cell r="L224">
            <v>57.55</v>
          </cell>
          <cell r="M224">
            <v>57.55</v>
          </cell>
        </row>
        <row r="225">
          <cell r="K225" t="str">
            <v>MO</v>
          </cell>
          <cell r="M225">
            <v>0</v>
          </cell>
        </row>
        <row r="226">
          <cell r="K226" t="str">
            <v>MO</v>
          </cell>
          <cell r="M226">
            <v>0</v>
          </cell>
        </row>
        <row r="227">
          <cell r="A227" t="str">
            <v>04.011.0051-1</v>
          </cell>
          <cell r="B227" t="str">
            <v>Carga e descarga mecanica,com pa-carregadeira,com 1,30m3 de capacidade,utilizando caminhao basculante a oleo diesel,com capacidade util de 8t,considerados para o caminhao os tempos de espera,manobra,carga e descarga e para a carregadeira os tempos de</v>
          </cell>
          <cell r="C227" t="str">
            <v>T</v>
          </cell>
          <cell r="H227">
            <v>6.8124786999999998</v>
          </cell>
          <cell r="K227" t="str">
            <v>MO</v>
          </cell>
          <cell r="M227">
            <v>0</v>
          </cell>
        </row>
        <row r="228">
          <cell r="A228" t="str">
            <v>codigo</v>
          </cell>
          <cell r="B228" t="str">
            <v>descrição</v>
          </cell>
          <cell r="C228" t="str">
            <v>unid</v>
          </cell>
          <cell r="D228" t="str">
            <v>pr.unit</v>
          </cell>
          <cell r="E228" t="str">
            <v>quant.</v>
          </cell>
          <cell r="F228" t="str">
            <v>acresc %</v>
          </cell>
          <cell r="G228" t="str">
            <v>quant corrig</v>
          </cell>
          <cell r="H228" t="str">
            <v>pr final</v>
          </cell>
          <cell r="K228" t="str">
            <v>MO</v>
          </cell>
          <cell r="L228" t="str">
            <v>pr.unit</v>
          </cell>
          <cell r="M228" t="e">
            <v>#VALUE!</v>
          </cell>
        </row>
        <row r="229">
          <cell r="A229" t="str">
            <v>01255</v>
          </cell>
          <cell r="B229" t="str">
            <v>PA CARREGADEIRA,MOTOR DIESEL 100CV,CAPAC</v>
          </cell>
          <cell r="C229" t="str">
            <v/>
          </cell>
          <cell r="D229">
            <v>114.7928</v>
          </cell>
          <cell r="E229">
            <v>0.02</v>
          </cell>
          <cell r="F229">
            <v>0</v>
          </cell>
          <cell r="G229">
            <v>0.02</v>
          </cell>
          <cell r="H229">
            <v>2.2958560000000001</v>
          </cell>
          <cell r="K229" t="str">
            <v>MO</v>
          </cell>
          <cell r="L229">
            <v>139.04990000000001</v>
          </cell>
          <cell r="M229">
            <v>139.04990000000001</v>
          </cell>
        </row>
        <row r="230">
          <cell r="A230" t="str">
            <v>01257</v>
          </cell>
          <cell r="B230" t="str">
            <v>PA CARREGADEIRA,MOTOR DIESEL 100CV,CAPAC</v>
          </cell>
          <cell r="C230" t="str">
            <v/>
          </cell>
          <cell r="D230">
            <v>43.798299999999998</v>
          </cell>
          <cell r="E230">
            <v>7.0000000000000007E-2</v>
          </cell>
          <cell r="F230">
            <v>0</v>
          </cell>
          <cell r="G230">
            <v>7.0000000000000007E-2</v>
          </cell>
          <cell r="H230">
            <v>3.0658810000000001</v>
          </cell>
          <cell r="K230" t="str">
            <v>MO</v>
          </cell>
          <cell r="L230">
            <v>53.053400000000003</v>
          </cell>
          <cell r="M230">
            <v>53.053400000000003</v>
          </cell>
        </row>
        <row r="231">
          <cell r="A231" t="str">
            <v>02026</v>
          </cell>
          <cell r="B231" t="str">
            <v>CAMINHAO BASCUL. NO TOCO, 5M3 (CP)</v>
          </cell>
          <cell r="C231" t="str">
            <v/>
          </cell>
          <cell r="D231">
            <v>100.8151</v>
          </cell>
          <cell r="E231">
            <v>7.0000000000000001E-3</v>
          </cell>
          <cell r="F231">
            <v>0</v>
          </cell>
          <cell r="G231">
            <v>7.0000000000000001E-3</v>
          </cell>
          <cell r="H231">
            <v>0.70570569999999999</v>
          </cell>
          <cell r="K231" t="str">
            <v>MO</v>
          </cell>
          <cell r="L231">
            <v>122.1186</v>
          </cell>
          <cell r="M231">
            <v>122.1186</v>
          </cell>
        </row>
        <row r="232">
          <cell r="A232" t="str">
            <v>02028</v>
          </cell>
          <cell r="B232" t="str">
            <v>CAMINHAO BASCUL. NO TOCO, 5M3 (CI)</v>
          </cell>
          <cell r="C232" t="str">
            <v/>
          </cell>
          <cell r="D232">
            <v>37.251800000000003</v>
          </cell>
          <cell r="E232">
            <v>0.02</v>
          </cell>
          <cell r="F232">
            <v>0</v>
          </cell>
          <cell r="G232">
            <v>0.02</v>
          </cell>
          <cell r="H232">
            <v>0.74503600000000003</v>
          </cell>
          <cell r="K232" t="str">
            <v>MO</v>
          </cell>
          <cell r="L232">
            <v>45.123600000000003</v>
          </cell>
          <cell r="M232">
            <v>45.123600000000003</v>
          </cell>
        </row>
        <row r="233">
          <cell r="K233" t="str">
            <v>MO</v>
          </cell>
          <cell r="M233">
            <v>0</v>
          </cell>
        </row>
        <row r="234">
          <cell r="K234" t="str">
            <v>MO</v>
          </cell>
          <cell r="M234">
            <v>0</v>
          </cell>
        </row>
        <row r="235">
          <cell r="A235" t="str">
            <v>04.005.0163-0</v>
          </cell>
          <cell r="B235" t="str">
            <v>Transporte de carga de qualquer natureza,exclusive as despes as de carga e descarga,tanto de espera do caminhao como do s ervente ou equipamento auxiliar,a velocidade media de 30km/h ,em caminhao basculante a oleo diesel,com capacidade util de 17t</v>
          </cell>
          <cell r="C235" t="str">
            <v>T X KM</v>
          </cell>
          <cell r="H235">
            <v>0.48020309999999999</v>
          </cell>
          <cell r="K235" t="str">
            <v>MO</v>
          </cell>
          <cell r="M235">
            <v>0</v>
          </cell>
        </row>
        <row r="236">
          <cell r="A236" t="str">
            <v>codigo</v>
          </cell>
          <cell r="B236" t="str">
            <v>descrição</v>
          </cell>
          <cell r="C236" t="str">
            <v>unid</v>
          </cell>
          <cell r="D236" t="str">
            <v>pr.unit</v>
          </cell>
          <cell r="E236" t="str">
            <v>quant.</v>
          </cell>
          <cell r="F236" t="str">
            <v>acresc %</v>
          </cell>
          <cell r="G236" t="str">
            <v>quant corrig</v>
          </cell>
          <cell r="H236" t="str">
            <v>pr final</v>
          </cell>
          <cell r="K236" t="str">
            <v>MO</v>
          </cell>
          <cell r="L236" t="str">
            <v>pr.unit</v>
          </cell>
          <cell r="M236" t="e">
            <v>#VALUE!</v>
          </cell>
        </row>
        <row r="237">
          <cell r="A237" t="str">
            <v>02180</v>
          </cell>
          <cell r="B237" t="str">
            <v>CAMINHAO BASCUL. MEDIO/PESADO 12M3 (CP)</v>
          </cell>
          <cell r="C237" t="str">
            <v/>
          </cell>
          <cell r="D237">
            <v>123.129</v>
          </cell>
          <cell r="E237">
            <v>3.8999999999999998E-3</v>
          </cell>
          <cell r="F237">
            <v>0</v>
          </cell>
          <cell r="G237">
            <v>3.8999999999999998E-3</v>
          </cell>
          <cell r="H237">
            <v>0.48020309999999999</v>
          </cell>
          <cell r="K237" t="str">
            <v>MO</v>
          </cell>
          <cell r="L237">
            <v>149.14760000000001</v>
          </cell>
          <cell r="M237">
            <v>149.14760000000001</v>
          </cell>
        </row>
        <row r="238">
          <cell r="K238" t="str">
            <v>MO</v>
          </cell>
          <cell r="M238">
            <v>0</v>
          </cell>
        </row>
        <row r="239">
          <cell r="K239" t="str">
            <v>MO</v>
          </cell>
          <cell r="M239">
            <v>0</v>
          </cell>
        </row>
        <row r="240">
          <cell r="A240" t="str">
            <v>20.004.0007-0</v>
          </cell>
          <cell r="B240" t="str">
            <v>Caminho de servico,realizado mecanicamente,inclusive escavac ao,desmatamento,destocamento,acerto e compactacao</v>
          </cell>
          <cell r="C240" t="str">
            <v>M</v>
          </cell>
          <cell r="H240">
            <v>6.6871641472443999</v>
          </cell>
          <cell r="K240" t="str">
            <v>MO</v>
          </cell>
          <cell r="M240">
            <v>0</v>
          </cell>
        </row>
        <row r="241">
          <cell r="A241" t="str">
            <v>codigo</v>
          </cell>
          <cell r="B241" t="str">
            <v>descrição</v>
          </cell>
          <cell r="C241" t="str">
            <v>unid</v>
          </cell>
          <cell r="D241" t="str">
            <v>pr.unit</v>
          </cell>
          <cell r="E241" t="str">
            <v>quant.</v>
          </cell>
          <cell r="F241" t="str">
            <v>acresc %</v>
          </cell>
          <cell r="G241" t="str">
            <v>quant corrig</v>
          </cell>
          <cell r="H241" t="str">
            <v>pr final</v>
          </cell>
          <cell r="K241" t="str">
            <v>MO</v>
          </cell>
          <cell r="L241" t="str">
            <v>pr.unit</v>
          </cell>
          <cell r="M241" t="e">
            <v>#VALUE!</v>
          </cell>
        </row>
        <row r="242">
          <cell r="A242" t="str">
            <v>01999</v>
          </cell>
          <cell r="B242" t="str">
            <v>MAO-DE-OBRA DE SERVENTE DA CONSTRUCAO CI</v>
          </cell>
          <cell r="C242" t="str">
            <v/>
          </cell>
          <cell r="D242">
            <v>12.9529</v>
          </cell>
          <cell r="E242">
            <v>5.0251200000000003E-2</v>
          </cell>
          <cell r="F242">
            <v>3</v>
          </cell>
          <cell r="G242">
            <v>5.1758736000000007E-2</v>
          </cell>
          <cell r="H242">
            <v>0.6704257315344001</v>
          </cell>
          <cell r="K242" t="str">
            <v>MO</v>
          </cell>
          <cell r="L242">
            <v>15.69</v>
          </cell>
          <cell r="M242">
            <v>15.69</v>
          </cell>
        </row>
        <row r="243">
          <cell r="A243" t="str">
            <v>01010</v>
          </cell>
          <cell r="B243" t="str">
            <v>CAMINHAO TANQUE 6000L (CP)</v>
          </cell>
          <cell r="C243" t="str">
            <v/>
          </cell>
          <cell r="D243">
            <v>98.5411</v>
          </cell>
          <cell r="E243">
            <v>1.9246200000000002E-2</v>
          </cell>
          <cell r="F243">
            <v>0</v>
          </cell>
          <cell r="G243">
            <v>1.9246200000000002E-2</v>
          </cell>
          <cell r="H243">
            <v>1.8965417188200002</v>
          </cell>
          <cell r="K243" t="str">
            <v>MO</v>
          </cell>
          <cell r="L243">
            <v>119.36409999999999</v>
          </cell>
          <cell r="M243">
            <v>119.36409999999999</v>
          </cell>
        </row>
        <row r="244">
          <cell r="A244" t="str">
            <v>01012</v>
          </cell>
          <cell r="B244" t="str">
            <v>CAMINHAO TANQUE 6000L (CI)</v>
          </cell>
          <cell r="C244" t="str">
            <v/>
          </cell>
          <cell r="D244">
            <v>36.220999999999997</v>
          </cell>
          <cell r="E244">
            <v>8.5419999999999995E-4</v>
          </cell>
          <cell r="F244">
            <v>0</v>
          </cell>
          <cell r="G244">
            <v>8.5419999999999995E-4</v>
          </cell>
          <cell r="H244">
            <v>3.0939978199999996E-2</v>
          </cell>
          <cell r="K244" t="str">
            <v>MO</v>
          </cell>
          <cell r="L244">
            <v>43.875</v>
          </cell>
          <cell r="M244">
            <v>43.875</v>
          </cell>
        </row>
        <row r="245">
          <cell r="A245" t="str">
            <v>01054</v>
          </cell>
          <cell r="B245" t="str">
            <v>MOTONIVELADORA, DIESEL 125CV (CP)</v>
          </cell>
          <cell r="C245" t="str">
            <v/>
          </cell>
          <cell r="D245">
            <v>150.2261</v>
          </cell>
          <cell r="E245">
            <v>5.0251000000000002E-3</v>
          </cell>
          <cell r="F245">
            <v>0</v>
          </cell>
          <cell r="G245">
            <v>5.0251000000000002E-3</v>
          </cell>
          <cell r="H245">
            <v>0.7549011751100001</v>
          </cell>
          <cell r="K245" t="str">
            <v>MO</v>
          </cell>
          <cell r="L245">
            <v>181.97069999999999</v>
          </cell>
          <cell r="M245">
            <v>181.97069999999999</v>
          </cell>
        </row>
        <row r="246">
          <cell r="A246" t="str">
            <v>01222</v>
          </cell>
          <cell r="B246" t="str">
            <v>TRATOR ESTEIRAS C/LAMINA 2500KG (CP)</v>
          </cell>
          <cell r="C246" t="str">
            <v/>
          </cell>
          <cell r="D246">
            <v>241.79400000000001</v>
          </cell>
          <cell r="E246">
            <v>7.8893999999999995E-3</v>
          </cell>
          <cell r="F246">
            <v>0</v>
          </cell>
          <cell r="G246">
            <v>7.8893999999999995E-3</v>
          </cell>
          <cell r="H246">
            <v>1.9076095836</v>
          </cell>
          <cell r="K246" t="str">
            <v>MO</v>
          </cell>
          <cell r="L246">
            <v>292.88799999999998</v>
          </cell>
          <cell r="M246">
            <v>292.88799999999998</v>
          </cell>
        </row>
        <row r="247">
          <cell r="A247" t="str">
            <v>01224</v>
          </cell>
          <cell r="B247" t="str">
            <v>TRATOR ESTEIRAS C/LAMINA 2500KG (CI)</v>
          </cell>
          <cell r="C247" t="str">
            <v/>
          </cell>
          <cell r="D247">
            <v>82.843999999999994</v>
          </cell>
          <cell r="E247">
            <v>2.1608E-3</v>
          </cell>
          <cell r="F247">
            <v>0</v>
          </cell>
          <cell r="G247">
            <v>2.1608E-3</v>
          </cell>
          <cell r="H247">
            <v>0.17900931519999999</v>
          </cell>
          <cell r="K247" t="str">
            <v>MO</v>
          </cell>
          <cell r="L247">
            <v>100.35</v>
          </cell>
          <cell r="M247">
            <v>100.35</v>
          </cell>
        </row>
        <row r="248">
          <cell r="A248" t="str">
            <v>01255</v>
          </cell>
          <cell r="B248" t="str">
            <v>PA CARREGADEIRA,MOTOR DIESEL 100CV,CAPAC</v>
          </cell>
          <cell r="C248" t="str">
            <v/>
          </cell>
          <cell r="D248">
            <v>114.7928</v>
          </cell>
          <cell r="E248">
            <v>7.6883999999999997E-3</v>
          </cell>
          <cell r="F248">
            <v>0</v>
          </cell>
          <cell r="G248">
            <v>7.6883999999999997E-3</v>
          </cell>
          <cell r="H248">
            <v>0.88257296351999992</v>
          </cell>
          <cell r="K248" t="str">
            <v>MO</v>
          </cell>
          <cell r="L248">
            <v>139.04990000000001</v>
          </cell>
          <cell r="M248">
            <v>139.04990000000001</v>
          </cell>
        </row>
        <row r="249">
          <cell r="A249" t="str">
            <v>01257</v>
          </cell>
          <cell r="B249" t="str">
            <v>PA CARREGADEIRA,MOTOR DIESEL 100CV,CAPAC</v>
          </cell>
          <cell r="C249" t="str">
            <v/>
          </cell>
          <cell r="D249">
            <v>43.798299999999998</v>
          </cell>
          <cell r="E249">
            <v>2.3617999999999998E-3</v>
          </cell>
          <cell r="F249">
            <v>0</v>
          </cell>
          <cell r="G249">
            <v>2.3617999999999998E-3</v>
          </cell>
          <cell r="H249">
            <v>0.10344282493999998</v>
          </cell>
          <cell r="K249" t="str">
            <v>MO</v>
          </cell>
          <cell r="L249">
            <v>53.053400000000003</v>
          </cell>
          <cell r="M249">
            <v>53.053400000000003</v>
          </cell>
        </row>
        <row r="250">
          <cell r="A250" t="str">
            <v>01818</v>
          </cell>
          <cell r="B250" t="str">
            <v>ROLO ESTATICO DE 7 RODAS,AUTOPROPELIDO,9</v>
          </cell>
          <cell r="C250" t="str">
            <v/>
          </cell>
          <cell r="D250">
            <v>91.120099999999994</v>
          </cell>
          <cell r="E250">
            <v>8.0400000000000003E-4</v>
          </cell>
          <cell r="F250">
            <v>0</v>
          </cell>
          <cell r="G250">
            <v>8.0400000000000003E-4</v>
          </cell>
          <cell r="H250">
            <v>7.3260560399999994E-2</v>
          </cell>
          <cell r="K250" t="str">
            <v>MO</v>
          </cell>
          <cell r="L250">
            <v>110.3749</v>
          </cell>
          <cell r="M250">
            <v>110.3749</v>
          </cell>
        </row>
        <row r="251">
          <cell r="A251" t="str">
            <v>01820</v>
          </cell>
          <cell r="B251" t="str">
            <v>ROLO ESTATICO DE 7 RODAS,AUTOPROPELIDO,9</v>
          </cell>
          <cell r="C251" t="str">
            <v/>
          </cell>
          <cell r="D251">
            <v>44.647199999999998</v>
          </cell>
          <cell r="E251">
            <v>4.2211000000000002E-3</v>
          </cell>
          <cell r="F251">
            <v>0</v>
          </cell>
          <cell r="G251">
            <v>4.2211000000000002E-3</v>
          </cell>
          <cell r="H251">
            <v>0.18846029591999999</v>
          </cell>
          <cell r="K251" t="str">
            <v>MO</v>
          </cell>
          <cell r="L251">
            <v>54.081699999999998</v>
          </cell>
          <cell r="M251">
            <v>54.081699999999998</v>
          </cell>
        </row>
        <row r="252">
          <cell r="K252" t="str">
            <v>MO</v>
          </cell>
          <cell r="M252">
            <v>0</v>
          </cell>
        </row>
        <row r="253">
          <cell r="K253" t="str">
            <v>MO</v>
          </cell>
          <cell r="M253">
            <v>0</v>
          </cell>
        </row>
        <row r="254">
          <cell r="A254" t="str">
            <v>20.104.0005-0</v>
          </cell>
          <cell r="B254" t="str">
            <v>Saibro,exclusive transporte,inclusive carga no caminhao</v>
          </cell>
          <cell r="C254" t="str">
            <v>M3</v>
          </cell>
          <cell r="H254">
            <v>22.2363</v>
          </cell>
          <cell r="K254" t="str">
            <v>MO</v>
          </cell>
          <cell r="M254">
            <v>0</v>
          </cell>
        </row>
        <row r="255">
          <cell r="A255" t="str">
            <v>codigo</v>
          </cell>
          <cell r="B255" t="str">
            <v>descrição</v>
          </cell>
          <cell r="C255" t="str">
            <v>unid</v>
          </cell>
          <cell r="D255" t="str">
            <v>pr.unit</v>
          </cell>
          <cell r="E255" t="str">
            <v>quant.</v>
          </cell>
          <cell r="F255" t="str">
            <v>acresc %</v>
          </cell>
          <cell r="G255" t="str">
            <v>quant corrig</v>
          </cell>
          <cell r="H255" t="str">
            <v>pr final</v>
          </cell>
          <cell r="K255" t="str">
            <v>MO</v>
          </cell>
          <cell r="L255" t="str">
            <v>pr.unit</v>
          </cell>
          <cell r="M255" t="e">
            <v>#VALUE!</v>
          </cell>
        </row>
        <row r="256">
          <cell r="A256" t="str">
            <v>14461</v>
          </cell>
          <cell r="B256" t="str">
            <v>SAIBRO, EXCLUSIVE TRANSPORTE</v>
          </cell>
          <cell r="C256" t="str">
            <v/>
          </cell>
          <cell r="D256">
            <v>22.2363</v>
          </cell>
          <cell r="E256">
            <v>1</v>
          </cell>
          <cell r="F256">
            <v>0</v>
          </cell>
          <cell r="G256">
            <v>1</v>
          </cell>
          <cell r="H256">
            <v>22.2363</v>
          </cell>
          <cell r="K256" t="str">
            <v>MO</v>
          </cell>
          <cell r="L256">
            <v>26.935099999999998</v>
          </cell>
          <cell r="M256">
            <v>26.935099999999998</v>
          </cell>
        </row>
        <row r="257">
          <cell r="K257" t="str">
            <v>MO</v>
          </cell>
          <cell r="M257">
            <v>0</v>
          </cell>
        </row>
        <row r="258">
          <cell r="K258" t="str">
            <v>MO</v>
          </cell>
          <cell r="M258">
            <v>0</v>
          </cell>
        </row>
        <row r="259">
          <cell r="A259" t="str">
            <v>03.010.0015-0</v>
          </cell>
          <cell r="B259" t="str">
            <v>Aterro com material de 1ªcategoria,espalhado por trator com potencia em torno de 80cv com lamina,em camadas de 20cm de m aterial adensado,regado por caminhao tanque e compactado a 9 0% com rolo pe de carneiro convencional,de 2(dois) cilindros ,reboca</v>
          </cell>
          <cell r="C259" t="str">
            <v>M3</v>
          </cell>
          <cell r="H259">
            <v>5.8696351800000004</v>
          </cell>
          <cell r="K259" t="str">
            <v>MO</v>
          </cell>
          <cell r="M259">
            <v>0</v>
          </cell>
        </row>
        <row r="260">
          <cell r="A260" t="str">
            <v>codigo</v>
          </cell>
          <cell r="B260" t="str">
            <v>descrição</v>
          </cell>
          <cell r="C260" t="str">
            <v>unid</v>
          </cell>
          <cell r="D260" t="str">
            <v>pr.unit</v>
          </cell>
          <cell r="E260" t="str">
            <v>quant.</v>
          </cell>
          <cell r="F260" t="str">
            <v>acresc %</v>
          </cell>
          <cell r="G260" t="str">
            <v>quant corrig</v>
          </cell>
          <cell r="H260" t="str">
            <v>pr final</v>
          </cell>
          <cell r="K260" t="str">
            <v>MO</v>
          </cell>
          <cell r="L260" t="str">
            <v>pr.unit</v>
          </cell>
          <cell r="M260" t="e">
            <v>#VALUE!</v>
          </cell>
        </row>
        <row r="261">
          <cell r="A261" t="str">
            <v>01999</v>
          </cell>
          <cell r="B261" t="str">
            <v>MAO-DE-OBRA DE SERVENTE DA CONSTRUCAO CI</v>
          </cell>
          <cell r="C261" t="str">
            <v/>
          </cell>
          <cell r="D261">
            <v>12.9529</v>
          </cell>
          <cell r="E261">
            <v>0.04</v>
          </cell>
          <cell r="F261">
            <v>3</v>
          </cell>
          <cell r="G261">
            <v>4.1200000000000001E-2</v>
          </cell>
          <cell r="H261">
            <v>0.53365947999999996</v>
          </cell>
          <cell r="K261" t="str">
            <v>MO</v>
          </cell>
          <cell r="L261">
            <v>15.69</v>
          </cell>
          <cell r="M261">
            <v>15.69</v>
          </cell>
        </row>
        <row r="262">
          <cell r="A262" t="str">
            <v>01010</v>
          </cell>
          <cell r="B262" t="str">
            <v>CAMINHAO TANQUE 6000L (CP)</v>
          </cell>
          <cell r="C262" t="str">
            <v/>
          </cell>
          <cell r="D262">
            <v>98.5411</v>
          </cell>
          <cell r="E262">
            <v>1.4E-2</v>
          </cell>
          <cell r="F262">
            <v>0</v>
          </cell>
          <cell r="G262">
            <v>1.4E-2</v>
          </cell>
          <cell r="H262">
            <v>1.3795754</v>
          </cell>
          <cell r="K262" t="str">
            <v>MO</v>
          </cell>
          <cell r="L262">
            <v>119.36409999999999</v>
          </cell>
          <cell r="M262">
            <v>119.36409999999999</v>
          </cell>
        </row>
        <row r="263">
          <cell r="A263" t="str">
            <v>01012</v>
          </cell>
          <cell r="B263" t="str">
            <v>CAMINHAO TANQUE 6000L (CI)</v>
          </cell>
          <cell r="C263" t="str">
            <v/>
          </cell>
          <cell r="D263">
            <v>36.220999999999997</v>
          </cell>
          <cell r="E263">
            <v>6.0000000000000001E-3</v>
          </cell>
          <cell r="F263">
            <v>0</v>
          </cell>
          <cell r="G263">
            <v>6.0000000000000001E-3</v>
          </cell>
          <cell r="H263">
            <v>0.21732599999999999</v>
          </cell>
          <cell r="K263" t="str">
            <v>MO</v>
          </cell>
          <cell r="L263">
            <v>43.875</v>
          </cell>
          <cell r="M263">
            <v>43.875</v>
          </cell>
        </row>
        <row r="264">
          <cell r="A264" t="str">
            <v>01013</v>
          </cell>
          <cell r="B264" t="str">
            <v>TRATOR DE PNEUS DIESEL 63CV (CP)</v>
          </cell>
          <cell r="C264" t="str">
            <v/>
          </cell>
          <cell r="D264">
            <v>59.400199999999998</v>
          </cell>
          <cell r="E264">
            <v>8.0000000000000002E-3</v>
          </cell>
          <cell r="F264">
            <v>0</v>
          </cell>
          <cell r="G264">
            <v>8.0000000000000002E-3</v>
          </cell>
          <cell r="H264">
            <v>0.4752016</v>
          </cell>
          <cell r="K264" t="str">
            <v>MO</v>
          </cell>
          <cell r="L264">
            <v>71.952200000000005</v>
          </cell>
          <cell r="M264">
            <v>71.952200000000005</v>
          </cell>
        </row>
        <row r="265">
          <cell r="A265" t="str">
            <v>01015</v>
          </cell>
          <cell r="B265" t="str">
            <v>TRATOR DE PNEUS DIESEL 63CV (CI)</v>
          </cell>
          <cell r="C265" t="str">
            <v/>
          </cell>
          <cell r="D265">
            <v>27.0823</v>
          </cell>
          <cell r="E265">
            <v>1.2E-2</v>
          </cell>
          <cell r="F265">
            <v>0</v>
          </cell>
          <cell r="G265">
            <v>1.2E-2</v>
          </cell>
          <cell r="H265">
            <v>0.32498759999999999</v>
          </cell>
          <cell r="K265" t="str">
            <v>MO</v>
          </cell>
          <cell r="L265">
            <v>32.805199999999999</v>
          </cell>
          <cell r="M265">
            <v>32.805199999999999</v>
          </cell>
        </row>
        <row r="266">
          <cell r="A266" t="str">
            <v>01173</v>
          </cell>
          <cell r="B266" t="str">
            <v>ROLO COMPACTADOR PE-DE-CARNEIRO DUPLO,(C</v>
          </cell>
          <cell r="C266" t="str">
            <v/>
          </cell>
          <cell r="D266">
            <v>33.319400000000002</v>
          </cell>
          <cell r="E266">
            <v>8.0000000000000002E-3</v>
          </cell>
          <cell r="F266">
            <v>0</v>
          </cell>
          <cell r="G266">
            <v>8.0000000000000002E-3</v>
          </cell>
          <cell r="H266">
            <v>0.26655519999999999</v>
          </cell>
          <cell r="K266" t="str">
            <v>MO</v>
          </cell>
          <cell r="L266">
            <v>40.360199999999999</v>
          </cell>
          <cell r="M266">
            <v>40.360199999999999</v>
          </cell>
        </row>
        <row r="267">
          <cell r="A267" t="str">
            <v>01174</v>
          </cell>
          <cell r="B267" t="str">
            <v>ROLO COMPACTADOR PE-DE-CARNEIRO DUPLO,(C</v>
          </cell>
          <cell r="C267" t="str">
            <v/>
          </cell>
          <cell r="D267">
            <v>10.952299999999999</v>
          </cell>
          <cell r="E267">
            <v>1.2E-2</v>
          </cell>
          <cell r="F267">
            <v>0</v>
          </cell>
          <cell r="G267">
            <v>1.2E-2</v>
          </cell>
          <cell r="H267">
            <v>0.13142760000000001</v>
          </cell>
          <cell r="K267" t="str">
            <v>MO</v>
          </cell>
          <cell r="L267">
            <v>13.2667</v>
          </cell>
          <cell r="M267">
            <v>13.2667</v>
          </cell>
        </row>
        <row r="268">
          <cell r="A268" t="str">
            <v>01210</v>
          </cell>
          <cell r="B268" t="str">
            <v>TRATOR ESTEIRAS C/LAMINA 1290KG (CP)</v>
          </cell>
          <cell r="C268" t="str">
            <v/>
          </cell>
          <cell r="D268">
            <v>138.92449999999999</v>
          </cell>
          <cell r="E268">
            <v>1.7000000000000001E-2</v>
          </cell>
          <cell r="F268">
            <v>0</v>
          </cell>
          <cell r="G268">
            <v>1.7000000000000001E-2</v>
          </cell>
          <cell r="H268">
            <v>2.3617165</v>
          </cell>
          <cell r="K268" t="str">
            <v>MO</v>
          </cell>
          <cell r="L268">
            <v>168.2809</v>
          </cell>
          <cell r="M268">
            <v>168.2809</v>
          </cell>
        </row>
        <row r="269">
          <cell r="A269" t="str">
            <v>01212</v>
          </cell>
          <cell r="B269" t="str">
            <v>TRATOR ESTEIRAS C/LAMINA 1290KG (CI)</v>
          </cell>
          <cell r="C269" t="str">
            <v/>
          </cell>
          <cell r="D269">
            <v>59.7286</v>
          </cell>
          <cell r="E269">
            <v>3.0000000000000001E-3</v>
          </cell>
          <cell r="F269">
            <v>0</v>
          </cell>
          <cell r="G269">
            <v>3.0000000000000001E-3</v>
          </cell>
          <cell r="H269">
            <v>0.17918580000000001</v>
          </cell>
          <cell r="K269" t="str">
            <v>MO</v>
          </cell>
          <cell r="L269">
            <v>72.349999999999994</v>
          </cell>
          <cell r="M269">
            <v>72.349999999999994</v>
          </cell>
        </row>
        <row r="270">
          <cell r="K270" t="str">
            <v>MO</v>
          </cell>
          <cell r="M270">
            <v>0</v>
          </cell>
        </row>
        <row r="271">
          <cell r="K271" t="str">
            <v>MO</v>
          </cell>
          <cell r="M271">
            <v>0</v>
          </cell>
        </row>
        <row r="272">
          <cell r="A272" t="str">
            <v>01.002.0026-0</v>
          </cell>
          <cell r="B272" t="str">
            <v>Perfuracao rotativa com coroa de widia,em solo,diametro nx,h orizontal,inclusive deslocamento dentro do canteiro e instal acao da sonda em cada furo</v>
          </cell>
          <cell r="C272" t="str">
            <v>M</v>
          </cell>
          <cell r="H272">
            <v>105.58777474999999</v>
          </cell>
          <cell r="K272" t="str">
            <v>MO</v>
          </cell>
          <cell r="M272">
            <v>0</v>
          </cell>
        </row>
        <row r="273">
          <cell r="A273" t="str">
            <v>codigo</v>
          </cell>
          <cell r="B273" t="str">
            <v>descrição</v>
          </cell>
          <cell r="C273" t="str">
            <v>unid</v>
          </cell>
          <cell r="D273" t="str">
            <v>pr.unit</v>
          </cell>
          <cell r="E273" t="str">
            <v>quant.</v>
          </cell>
          <cell r="F273" t="str">
            <v>acresc %</v>
          </cell>
          <cell r="G273" t="str">
            <v>quant corrig</v>
          </cell>
          <cell r="H273" t="str">
            <v>pr final</v>
          </cell>
          <cell r="K273" t="str">
            <v>MO</v>
          </cell>
          <cell r="L273" t="str">
            <v>pr.unit</v>
          </cell>
          <cell r="M273" t="e">
            <v>#VALUE!</v>
          </cell>
        </row>
        <row r="274">
          <cell r="A274" t="str">
            <v>01495</v>
          </cell>
          <cell r="B274" t="str">
            <v>CUSTO IMPRODUTIVO PARALISACAO,DESLOCAMEN</v>
          </cell>
          <cell r="C274" t="str">
            <v/>
          </cell>
          <cell r="D274">
            <v>93.93</v>
          </cell>
          <cell r="E274">
            <v>0.2059</v>
          </cell>
          <cell r="F274">
            <v>0</v>
          </cell>
          <cell r="G274">
            <v>0.2059</v>
          </cell>
          <cell r="H274">
            <v>19.340187</v>
          </cell>
          <cell r="K274" t="str">
            <v>MO</v>
          </cell>
          <cell r="L274">
            <v>113.7786</v>
          </cell>
          <cell r="M274">
            <v>113.7786</v>
          </cell>
        </row>
        <row r="275">
          <cell r="A275" t="str">
            <v>01496</v>
          </cell>
          <cell r="B275" t="str">
            <v>CUSTO HORA PRODUTIVO - WIDIA SOLO</v>
          </cell>
          <cell r="C275" t="str">
            <v/>
          </cell>
          <cell r="D275">
            <v>179.49549999999999</v>
          </cell>
          <cell r="E275">
            <v>0.48049999999999998</v>
          </cell>
          <cell r="F275">
            <v>0</v>
          </cell>
          <cell r="G275">
            <v>0.48049999999999998</v>
          </cell>
          <cell r="H275">
            <v>86.247587749999994</v>
          </cell>
          <cell r="K275" t="str">
            <v>MO</v>
          </cell>
          <cell r="L275">
            <v>217.42509999999999</v>
          </cell>
          <cell r="M275">
            <v>217.42509999999999</v>
          </cell>
        </row>
        <row r="276">
          <cell r="K276" t="str">
            <v>MO</v>
          </cell>
          <cell r="M276">
            <v>0</v>
          </cell>
        </row>
        <row r="277">
          <cell r="K277" t="str">
            <v>MO</v>
          </cell>
          <cell r="M277">
            <v>0</v>
          </cell>
        </row>
        <row r="278">
          <cell r="A278" t="str">
            <v>01.004.0024-0</v>
          </cell>
          <cell r="B278" t="str">
            <v>Perfuracao rotativa com coroa de diamante,em alteracao de ro cha,diametro nwg(75mm),inclusive deslocamento dentro do cant eiro e instalacao da sonda em cada furo</v>
          </cell>
          <cell r="C278" t="str">
            <v>M</v>
          </cell>
          <cell r="H278">
            <v>259.42040379999997</v>
          </cell>
          <cell r="K278" t="str">
            <v>MO</v>
          </cell>
          <cell r="M278">
            <v>0</v>
          </cell>
        </row>
        <row r="279">
          <cell r="A279" t="str">
            <v>codigo</v>
          </cell>
          <cell r="B279" t="str">
            <v>descrição</v>
          </cell>
          <cell r="C279" t="str">
            <v>unid</v>
          </cell>
          <cell r="D279" t="str">
            <v>pr.unit</v>
          </cell>
          <cell r="E279" t="str">
            <v>quant.</v>
          </cell>
          <cell r="F279" t="str">
            <v>acresc %</v>
          </cell>
          <cell r="G279" t="str">
            <v>quant corrig</v>
          </cell>
          <cell r="H279" t="str">
            <v>pr final</v>
          </cell>
          <cell r="K279" t="str">
            <v>MO</v>
          </cell>
          <cell r="L279" t="str">
            <v>pr.unit</v>
          </cell>
          <cell r="M279" t="e">
            <v>#VALUE!</v>
          </cell>
        </row>
        <row r="280">
          <cell r="A280" t="str">
            <v>00727</v>
          </cell>
          <cell r="B280" t="str">
            <v>COROA OU BASE DE IMPLANTACAO INCRUSTADA,</v>
          </cell>
          <cell r="C280" t="str">
            <v/>
          </cell>
          <cell r="D280">
            <v>499.45850000000002</v>
          </cell>
          <cell r="E280">
            <v>7.5800000000000006E-2</v>
          </cell>
          <cell r="F280">
            <v>0</v>
          </cell>
          <cell r="G280">
            <v>7.5800000000000006E-2</v>
          </cell>
          <cell r="H280">
            <v>37.858954300000008</v>
          </cell>
          <cell r="K280" t="str">
            <v>MO</v>
          </cell>
          <cell r="L280">
            <v>605</v>
          </cell>
          <cell r="M280">
            <v>605</v>
          </cell>
        </row>
        <row r="281">
          <cell r="A281" t="str">
            <v>01495</v>
          </cell>
          <cell r="B281" t="str">
            <v>CUSTO IMPRODUTIVO PARALISACAO,DESLOCAMEN</v>
          </cell>
          <cell r="C281" t="str">
            <v/>
          </cell>
          <cell r="D281">
            <v>93.93</v>
          </cell>
          <cell r="E281">
            <v>0.25069999999999998</v>
          </cell>
          <cell r="F281">
            <v>0</v>
          </cell>
          <cell r="G281">
            <v>0.25069999999999998</v>
          </cell>
          <cell r="H281">
            <v>23.548251</v>
          </cell>
          <cell r="K281" t="str">
            <v>MO</v>
          </cell>
          <cell r="L281">
            <v>113.7786</v>
          </cell>
          <cell r="M281">
            <v>113.7786</v>
          </cell>
        </row>
        <row r="282">
          <cell r="A282" t="str">
            <v>01548</v>
          </cell>
          <cell r="B282" t="str">
            <v>CUSTO HORARIO PRODUTIVO - DIAMANTE</v>
          </cell>
          <cell r="C282" t="str">
            <v/>
          </cell>
          <cell r="D282">
            <v>338.48410000000001</v>
          </cell>
          <cell r="E282">
            <v>0.58499999999999996</v>
          </cell>
          <cell r="F282">
            <v>0</v>
          </cell>
          <cell r="G282">
            <v>0.58499999999999996</v>
          </cell>
          <cell r="H282">
            <v>198.01319849999999</v>
          </cell>
          <cell r="K282" t="str">
            <v>MO</v>
          </cell>
          <cell r="L282">
            <v>410.00979999999998</v>
          </cell>
          <cell r="M282">
            <v>410.00979999999998</v>
          </cell>
        </row>
        <row r="283">
          <cell r="K283" t="str">
            <v>MO</v>
          </cell>
          <cell r="M283">
            <v>0</v>
          </cell>
        </row>
        <row r="284">
          <cell r="K284" t="str">
            <v>MO</v>
          </cell>
          <cell r="M284">
            <v>0</v>
          </cell>
        </row>
        <row r="285">
          <cell r="A285" t="str">
            <v>01.004.0041-0</v>
          </cell>
          <cell r="B285" t="str">
            <v>Perfuracao rotativa com coroa de diamante,em rocha sa,diamet ro nwg(75mm),inclusive deslocamento dentro do canteiro e ins talacao da sonda em cada furo</v>
          </cell>
          <cell r="C285" t="str">
            <v>M</v>
          </cell>
          <cell r="H285">
            <v>440.28863997000008</v>
          </cell>
          <cell r="K285" t="str">
            <v>MO</v>
          </cell>
          <cell r="M285">
            <v>0</v>
          </cell>
        </row>
        <row r="286">
          <cell r="A286" t="str">
            <v>codigo</v>
          </cell>
          <cell r="B286" t="str">
            <v>descrição</v>
          </cell>
          <cell r="C286" t="str">
            <v>unid</v>
          </cell>
          <cell r="D286" t="str">
            <v>pr.unit</v>
          </cell>
          <cell r="E286" t="str">
            <v>quant.</v>
          </cell>
          <cell r="F286" t="str">
            <v>acresc %</v>
          </cell>
          <cell r="G286" t="str">
            <v>quant corrig</v>
          </cell>
          <cell r="H286" t="str">
            <v>pr final</v>
          </cell>
          <cell r="K286" t="str">
            <v>MO</v>
          </cell>
          <cell r="L286" t="str">
            <v>pr.unit</v>
          </cell>
          <cell r="M286" t="e">
            <v>#VALUE!</v>
          </cell>
        </row>
        <row r="287">
          <cell r="A287" t="str">
            <v>00727</v>
          </cell>
          <cell r="B287" t="str">
            <v>COROA OU BASE DE IMPLANTACAO INCRUSTADA,</v>
          </cell>
          <cell r="C287" t="str">
            <v/>
          </cell>
          <cell r="D287">
            <v>499.45850000000002</v>
          </cell>
          <cell r="E287">
            <v>0.1079</v>
          </cell>
          <cell r="F287">
            <v>0</v>
          </cell>
          <cell r="G287">
            <v>0.1079</v>
          </cell>
          <cell r="H287">
            <v>53.891572150000002</v>
          </cell>
          <cell r="K287" t="str">
            <v>MO</v>
          </cell>
          <cell r="L287">
            <v>605</v>
          </cell>
          <cell r="M287">
            <v>605</v>
          </cell>
        </row>
        <row r="288">
          <cell r="A288" t="str">
            <v>01495</v>
          </cell>
          <cell r="B288" t="str">
            <v>CUSTO IMPRODUTIVO PARALISACAO,DESLOCAMEN</v>
          </cell>
          <cell r="C288" t="str">
            <v/>
          </cell>
          <cell r="D288">
            <v>93.93</v>
          </cell>
          <cell r="E288">
            <v>0.43730000000000002</v>
          </cell>
          <cell r="F288">
            <v>0</v>
          </cell>
          <cell r="G288">
            <v>0.43730000000000002</v>
          </cell>
          <cell r="H288">
            <v>41.075589000000008</v>
          </cell>
          <cell r="K288" t="str">
            <v>MO</v>
          </cell>
          <cell r="L288">
            <v>113.7786</v>
          </cell>
          <cell r="M288">
            <v>113.7786</v>
          </cell>
        </row>
        <row r="289">
          <cell r="A289" t="str">
            <v>01548</v>
          </cell>
          <cell r="B289" t="str">
            <v>CUSTO HORARIO PRODUTIVO - DIAMANTE</v>
          </cell>
          <cell r="C289" t="str">
            <v/>
          </cell>
          <cell r="D289">
            <v>338.48410000000001</v>
          </cell>
          <cell r="E289">
            <v>1.0202</v>
          </cell>
          <cell r="F289">
            <v>0</v>
          </cell>
          <cell r="G289">
            <v>1.0202</v>
          </cell>
          <cell r="H289">
            <v>345.32147882000004</v>
          </cell>
          <cell r="K289" t="str">
            <v>MO</v>
          </cell>
          <cell r="L289">
            <v>410.00979999999998</v>
          </cell>
          <cell r="M289">
            <v>410.00979999999998</v>
          </cell>
        </row>
        <row r="290">
          <cell r="K290" t="str">
            <v>MO</v>
          </cell>
          <cell r="M290">
            <v>0</v>
          </cell>
        </row>
        <row r="291">
          <cell r="K291" t="str">
            <v>MO</v>
          </cell>
          <cell r="M291">
            <v>0</v>
          </cell>
        </row>
        <row r="292">
          <cell r="A292" t="str">
            <v>11.047.0012-0</v>
          </cell>
          <cell r="B292" t="str">
            <v>Tirante protendido,para carga de trabalho ate 34t,diametro d e 32mm,inclusive o fornecimento da barra e bainha,protecao a nticorrosiva,preparo e colocacao no furo e tubo especial par a injecao (tubo pvc 3/4" e manchetes),exclusive luvas,placas ,contr</v>
          </cell>
          <cell r="C292" t="str">
            <v>M</v>
          </cell>
          <cell r="H292">
            <v>198.41119764000004</v>
          </cell>
          <cell r="K292" t="str">
            <v>MO</v>
          </cell>
          <cell r="M292">
            <v>0</v>
          </cell>
        </row>
        <row r="293">
          <cell r="A293" t="str">
            <v>codigo</v>
          </cell>
          <cell r="B293" t="str">
            <v>descrição</v>
          </cell>
          <cell r="C293" t="str">
            <v>unid</v>
          </cell>
          <cell r="D293" t="str">
            <v>pr.unit</v>
          </cell>
          <cell r="E293" t="str">
            <v>quant.</v>
          </cell>
          <cell r="F293" t="str">
            <v>acresc %</v>
          </cell>
          <cell r="G293" t="str">
            <v>quant corrig</v>
          </cell>
          <cell r="H293" t="str">
            <v>pr final</v>
          </cell>
          <cell r="K293" t="str">
            <v>MO</v>
          </cell>
          <cell r="L293" t="str">
            <v>pr.unit</v>
          </cell>
          <cell r="M293" t="e">
            <v>#VALUE!</v>
          </cell>
        </row>
        <row r="294">
          <cell r="A294" t="str">
            <v>01959</v>
          </cell>
          <cell r="B294" t="str">
            <v>MAO-DE-OBRA DE TECNICO DE SONDAGEM, INCL</v>
          </cell>
          <cell r="C294" t="str">
            <v/>
          </cell>
          <cell r="D294">
            <v>29.7776</v>
          </cell>
          <cell r="E294">
            <v>0.3</v>
          </cell>
          <cell r="F294">
            <v>42</v>
          </cell>
          <cell r="G294">
            <v>0.42599999999999999</v>
          </cell>
          <cell r="H294">
            <v>12.6852576</v>
          </cell>
          <cell r="K294" t="str">
            <v>MO</v>
          </cell>
          <cell r="L294">
            <v>36.07</v>
          </cell>
          <cell r="M294">
            <v>36.07</v>
          </cell>
        </row>
        <row r="295">
          <cell r="A295" t="str">
            <v>01964</v>
          </cell>
          <cell r="B295" t="str">
            <v>MAO-DE-OBRA DE SONDADOR A (ESPECIALISTAD</v>
          </cell>
          <cell r="C295" t="str">
            <v/>
          </cell>
          <cell r="D295">
            <v>19.251799999999999</v>
          </cell>
          <cell r="E295">
            <v>0.3</v>
          </cell>
          <cell r="F295">
            <v>42</v>
          </cell>
          <cell r="G295">
            <v>0.42599999999999999</v>
          </cell>
          <cell r="H295">
            <v>8.2012667999999991</v>
          </cell>
          <cell r="K295" t="str">
            <v>MO</v>
          </cell>
          <cell r="L295">
            <v>23.32</v>
          </cell>
          <cell r="M295">
            <v>23.32</v>
          </cell>
        </row>
        <row r="296">
          <cell r="A296" t="str">
            <v>01998</v>
          </cell>
          <cell r="B296" t="str">
            <v>MAO-DE-OBRA DE ARMADOR DE CONCRETO ARMAD</v>
          </cell>
          <cell r="C296" t="str">
            <v/>
          </cell>
          <cell r="D296">
            <v>17.889600000000002</v>
          </cell>
          <cell r="E296">
            <v>0.6</v>
          </cell>
          <cell r="F296">
            <v>42</v>
          </cell>
          <cell r="G296">
            <v>0.85199999999999998</v>
          </cell>
          <cell r="H296">
            <v>15.241939200000001</v>
          </cell>
          <cell r="K296" t="str">
            <v>MO</v>
          </cell>
          <cell r="L296">
            <v>21.67</v>
          </cell>
          <cell r="M296">
            <v>21.67</v>
          </cell>
        </row>
        <row r="297">
          <cell r="A297" t="str">
            <v>01999</v>
          </cell>
          <cell r="B297" t="str">
            <v>MAO-DE-OBRA DE SERVENTE DA CONSTRUCAO CI</v>
          </cell>
          <cell r="C297" t="str">
            <v/>
          </cell>
          <cell r="D297">
            <v>12.9529</v>
          </cell>
          <cell r="E297">
            <v>1.5</v>
          </cell>
          <cell r="F297">
            <v>42</v>
          </cell>
          <cell r="G297">
            <v>2.13</v>
          </cell>
          <cell r="H297">
            <v>27.589676999999998</v>
          </cell>
          <cell r="K297" t="str">
            <v>MO</v>
          </cell>
          <cell r="L297">
            <v>15.69</v>
          </cell>
          <cell r="M297">
            <v>15.69</v>
          </cell>
        </row>
        <row r="298">
          <cell r="A298" t="str">
            <v>00222</v>
          </cell>
          <cell r="B298" t="str">
            <v>GRAXA COMUM P/LUBRIFICACAO DE CHASSIS, E</v>
          </cell>
          <cell r="C298" t="str">
            <v/>
          </cell>
          <cell r="D298">
            <v>4.6230000000000002</v>
          </cell>
          <cell r="E298">
            <v>0.1</v>
          </cell>
          <cell r="F298">
            <v>20</v>
          </cell>
          <cell r="G298">
            <v>0.12</v>
          </cell>
          <cell r="H298">
            <v>0.55476000000000003</v>
          </cell>
          <cell r="K298" t="str">
            <v>MO</v>
          </cell>
          <cell r="L298">
            <v>5.6</v>
          </cell>
          <cell r="M298">
            <v>5.6</v>
          </cell>
        </row>
        <row r="299">
          <cell r="A299" t="str">
            <v>00618</v>
          </cell>
          <cell r="B299" t="str">
            <v>ACO 95/105 NO DIAMETRO DE 32MM</v>
          </cell>
          <cell r="C299" t="str">
            <v/>
          </cell>
          <cell r="D299">
            <v>74.464699999999993</v>
          </cell>
          <cell r="E299">
            <v>1</v>
          </cell>
          <cell r="F299">
            <v>20</v>
          </cell>
          <cell r="G299">
            <v>1.2</v>
          </cell>
          <cell r="H299">
            <v>89.357639999999989</v>
          </cell>
          <cell r="K299" t="str">
            <v>MO</v>
          </cell>
          <cell r="L299">
            <v>90.2</v>
          </cell>
          <cell r="M299">
            <v>90.2</v>
          </cell>
        </row>
        <row r="300">
          <cell r="A300" t="str">
            <v>01553</v>
          </cell>
          <cell r="B300" t="str">
            <v>MANGUEIRA PARA AR COMPRIMIDO, COM 2 LONA</v>
          </cell>
          <cell r="C300" t="str">
            <v/>
          </cell>
          <cell r="D300">
            <v>6.8025000000000002</v>
          </cell>
          <cell r="E300">
            <v>0.1</v>
          </cell>
          <cell r="F300">
            <v>20</v>
          </cell>
          <cell r="G300">
            <v>0.12</v>
          </cell>
          <cell r="H300">
            <v>0.81630000000000003</v>
          </cell>
          <cell r="K300" t="str">
            <v>MO</v>
          </cell>
          <cell r="L300">
            <v>8.24</v>
          </cell>
          <cell r="M300">
            <v>8.24</v>
          </cell>
        </row>
        <row r="301">
          <cell r="A301" t="str">
            <v>02563</v>
          </cell>
          <cell r="B301" t="str">
            <v>TUBO DE PVC RIGIDO ROSQUEAVEL, EM BARRAS</v>
          </cell>
          <cell r="C301" t="str">
            <v/>
          </cell>
          <cell r="D301">
            <v>27.938300000000002</v>
          </cell>
          <cell r="E301">
            <v>0.17</v>
          </cell>
          <cell r="F301">
            <v>20</v>
          </cell>
          <cell r="G301">
            <v>0.20400000000000001</v>
          </cell>
          <cell r="H301">
            <v>5.6994132000000004</v>
          </cell>
          <cell r="K301" t="str">
            <v>MO</v>
          </cell>
          <cell r="L301">
            <v>33.842100000000002</v>
          </cell>
          <cell r="M301">
            <v>33.842100000000002</v>
          </cell>
        </row>
        <row r="302">
          <cell r="A302" t="str">
            <v>02615</v>
          </cell>
          <cell r="B302" t="str">
            <v>TUBO DE PVC RIGIDO, PONTA/BOLSA COM VIRO</v>
          </cell>
          <cell r="C302" t="str">
            <v/>
          </cell>
          <cell r="D302">
            <v>24.2712</v>
          </cell>
          <cell r="E302">
            <v>0.08</v>
          </cell>
          <cell r="F302">
            <v>20</v>
          </cell>
          <cell r="G302">
            <v>9.6000000000000002E-2</v>
          </cell>
          <cell r="H302">
            <v>2.3300352000000002</v>
          </cell>
          <cell r="K302" t="str">
            <v>MO</v>
          </cell>
          <cell r="L302">
            <v>29.4</v>
          </cell>
          <cell r="M302">
            <v>29.4</v>
          </cell>
        </row>
        <row r="303">
          <cell r="A303" t="str">
            <v>02863</v>
          </cell>
          <cell r="B303" t="str">
            <v>ARAME GALVANIZADO Nº 06</v>
          </cell>
          <cell r="C303" t="str">
            <v/>
          </cell>
          <cell r="D303">
            <v>5.0193000000000003</v>
          </cell>
          <cell r="E303">
            <v>0.27</v>
          </cell>
          <cell r="F303">
            <v>20</v>
          </cell>
          <cell r="G303">
            <v>0.32400000000000001</v>
          </cell>
          <cell r="H303">
            <v>1.6262532000000001</v>
          </cell>
          <cell r="K303" t="str">
            <v>MO</v>
          </cell>
          <cell r="L303">
            <v>6.08</v>
          </cell>
          <cell r="M303">
            <v>6.08</v>
          </cell>
        </row>
        <row r="304">
          <cell r="A304" t="str">
            <v>04867</v>
          </cell>
          <cell r="B304" t="str">
            <v>BAINHA DE ACO GALVANIZADO, NO DIAMETRO D</v>
          </cell>
          <cell r="C304" t="str">
            <v/>
          </cell>
          <cell r="D304">
            <v>32.320300000000003</v>
          </cell>
          <cell r="E304">
            <v>0.53</v>
          </cell>
          <cell r="F304">
            <v>20</v>
          </cell>
          <cell r="G304">
            <v>0.63600000000000001</v>
          </cell>
          <cell r="H304">
            <v>20.555710800000004</v>
          </cell>
          <cell r="K304" t="str">
            <v>MO</v>
          </cell>
          <cell r="L304">
            <v>39.15</v>
          </cell>
          <cell r="M304">
            <v>39.15</v>
          </cell>
        </row>
        <row r="305">
          <cell r="A305" t="str">
            <v>07416</v>
          </cell>
          <cell r="B305" t="str">
            <v>TINTA EPOXYCA, BICOMPONENTE ISENTA DE SO</v>
          </cell>
          <cell r="C305" t="str">
            <v/>
          </cell>
          <cell r="D305">
            <v>141.49119999999999</v>
          </cell>
          <cell r="E305">
            <v>8.1000000000000003E-2</v>
          </cell>
          <cell r="F305">
            <v>20</v>
          </cell>
          <cell r="G305">
            <v>9.7199999999999995E-2</v>
          </cell>
          <cell r="H305">
            <v>13.752944639999999</v>
          </cell>
          <cell r="K305" t="str">
            <v>MO</v>
          </cell>
          <cell r="L305">
            <v>171.39</v>
          </cell>
          <cell r="M305">
            <v>171.39</v>
          </cell>
        </row>
        <row r="306">
          <cell r="K306" t="str">
            <v>MO</v>
          </cell>
          <cell r="M306">
            <v>0</v>
          </cell>
        </row>
        <row r="307">
          <cell r="K307" t="str">
            <v>MO</v>
          </cell>
          <cell r="M307">
            <v>0</v>
          </cell>
        </row>
        <row r="308">
          <cell r="A308" t="str">
            <v>11.047.0011-1</v>
          </cell>
          <cell r="B308" t="str">
            <v>Protensao parcial e final de tirante (exclusive este),para c arga de trabalho ate 34t,diametro de 32mm,inclusive o fornec imento e instalacao da placa,anel de angulo,porcas,contrapor cas,luvas,etc,pintura e protecao da cabeca,exclusive perfura cao e</v>
          </cell>
          <cell r="C308" t="str">
            <v>UN</v>
          </cell>
          <cell r="H308">
            <v>1327.8875265600002</v>
          </cell>
          <cell r="K308" t="str">
            <v>MO</v>
          </cell>
          <cell r="M308">
            <v>0</v>
          </cell>
        </row>
        <row r="309">
          <cell r="A309" t="str">
            <v>codigo</v>
          </cell>
          <cell r="B309" t="str">
            <v>descrição</v>
          </cell>
          <cell r="C309" t="str">
            <v>unid</v>
          </cell>
          <cell r="D309" t="str">
            <v>pr.unit</v>
          </cell>
          <cell r="E309" t="str">
            <v>quant.</v>
          </cell>
          <cell r="F309" t="str">
            <v>acresc %</v>
          </cell>
          <cell r="G309" t="str">
            <v>quant corrig</v>
          </cell>
          <cell r="H309" t="str">
            <v>pr final</v>
          </cell>
          <cell r="K309" t="str">
            <v>MO</v>
          </cell>
          <cell r="L309" t="str">
            <v>pr.unit</v>
          </cell>
          <cell r="M309" t="e">
            <v>#VALUE!</v>
          </cell>
        </row>
        <row r="310">
          <cell r="A310" t="str">
            <v>00113</v>
          </cell>
          <cell r="B310" t="str">
            <v>BOMBA MANUAL, PARA CONCRETO PROTENDIDO (</v>
          </cell>
          <cell r="C310" t="str">
            <v/>
          </cell>
          <cell r="D310">
            <v>49.533000000000001</v>
          </cell>
          <cell r="E310">
            <v>0.6</v>
          </cell>
          <cell r="F310">
            <v>0</v>
          </cell>
          <cell r="G310">
            <v>0.6</v>
          </cell>
          <cell r="H310">
            <v>29.719799999999999</v>
          </cell>
          <cell r="K310" t="str">
            <v>MO</v>
          </cell>
          <cell r="L310">
            <v>60</v>
          </cell>
          <cell r="M310">
            <v>60</v>
          </cell>
        </row>
        <row r="311">
          <cell r="A311" t="str">
            <v>01959</v>
          </cell>
          <cell r="B311" t="str">
            <v>MAO-DE-OBRA DE TECNICO DE SONDAGEM, INCL</v>
          </cell>
          <cell r="C311" t="str">
            <v/>
          </cell>
          <cell r="D311">
            <v>29.7776</v>
          </cell>
          <cell r="E311">
            <v>1.5</v>
          </cell>
          <cell r="F311">
            <v>3</v>
          </cell>
          <cell r="G311">
            <v>1.5449999999999999</v>
          </cell>
          <cell r="H311">
            <v>46.006391999999998</v>
          </cell>
          <cell r="K311" t="str">
            <v>MO</v>
          </cell>
          <cell r="L311">
            <v>36.07</v>
          </cell>
          <cell r="M311">
            <v>36.07</v>
          </cell>
        </row>
        <row r="312">
          <cell r="A312" t="str">
            <v>01964</v>
          </cell>
          <cell r="B312" t="str">
            <v>MAO-DE-OBRA DE SONDADOR A (ESPECIALISTAD</v>
          </cell>
          <cell r="C312" t="str">
            <v/>
          </cell>
          <cell r="D312">
            <v>19.251799999999999</v>
          </cell>
          <cell r="E312">
            <v>3</v>
          </cell>
          <cell r="F312">
            <v>3</v>
          </cell>
          <cell r="G312">
            <v>3.09</v>
          </cell>
          <cell r="H312">
            <v>59.488061999999992</v>
          </cell>
          <cell r="K312" t="str">
            <v>MO</v>
          </cell>
          <cell r="L312">
            <v>23.32</v>
          </cell>
          <cell r="M312">
            <v>23.32</v>
          </cell>
        </row>
        <row r="313">
          <cell r="A313" t="str">
            <v>01999</v>
          </cell>
          <cell r="B313" t="str">
            <v>MAO-DE-OBRA DE SERVENTE DA CONSTRUCAO CI</v>
          </cell>
          <cell r="C313" t="str">
            <v/>
          </cell>
          <cell r="D313">
            <v>12.9529</v>
          </cell>
          <cell r="E313">
            <v>12</v>
          </cell>
          <cell r="F313">
            <v>3</v>
          </cell>
          <cell r="G313">
            <v>12.36</v>
          </cell>
          <cell r="H313">
            <v>160.09784399999998</v>
          </cell>
          <cell r="K313" t="str">
            <v>MO</v>
          </cell>
          <cell r="L313">
            <v>15.69</v>
          </cell>
          <cell r="M313">
            <v>15.69</v>
          </cell>
        </row>
        <row r="314">
          <cell r="A314" t="str">
            <v>00619</v>
          </cell>
          <cell r="B314" t="str">
            <v>PORCA SEXTAVADA ESFERICA, CHAVE 55MM, CO</v>
          </cell>
          <cell r="C314" t="str">
            <v/>
          </cell>
          <cell r="D314">
            <v>77.188999999999993</v>
          </cell>
          <cell r="E314">
            <v>1</v>
          </cell>
          <cell r="F314">
            <v>10</v>
          </cell>
          <cell r="G314">
            <v>1.1000000000000001</v>
          </cell>
          <cell r="H314">
            <v>84.907899999999998</v>
          </cell>
          <cell r="K314" t="str">
            <v>MO</v>
          </cell>
          <cell r="L314">
            <v>93.5</v>
          </cell>
          <cell r="M314">
            <v>93.5</v>
          </cell>
        </row>
        <row r="315">
          <cell r="A315" t="str">
            <v>00620</v>
          </cell>
          <cell r="B315" t="str">
            <v>LUVA METALICA DE 180MM, DE DE=2.1/2"</v>
          </cell>
          <cell r="C315" t="str">
            <v/>
          </cell>
          <cell r="D315">
            <v>102.616</v>
          </cell>
          <cell r="E315">
            <v>2</v>
          </cell>
          <cell r="F315">
            <v>10</v>
          </cell>
          <cell r="G315">
            <v>2.2000000000000002</v>
          </cell>
          <cell r="H315">
            <v>225.75520000000003</v>
          </cell>
          <cell r="K315" t="str">
            <v>MO</v>
          </cell>
          <cell r="L315">
            <v>124.3</v>
          </cell>
          <cell r="M315">
            <v>124.3</v>
          </cell>
        </row>
        <row r="316">
          <cell r="A316" t="str">
            <v>00621</v>
          </cell>
          <cell r="B316" t="str">
            <v>PLACA METALICA, DE (200X200X20)MM, PARAC</v>
          </cell>
          <cell r="C316" t="str">
            <v/>
          </cell>
          <cell r="D316">
            <v>97.951599999999999</v>
          </cell>
          <cell r="E316">
            <v>1</v>
          </cell>
          <cell r="F316">
            <v>10</v>
          </cell>
          <cell r="G316">
            <v>1.1000000000000001</v>
          </cell>
          <cell r="H316">
            <v>107.74676000000001</v>
          </cell>
          <cell r="K316" t="str">
            <v>MO</v>
          </cell>
          <cell r="L316">
            <v>118.65</v>
          </cell>
          <cell r="M316">
            <v>118.65</v>
          </cell>
        </row>
        <row r="317">
          <cell r="A317" t="str">
            <v>00622</v>
          </cell>
          <cell r="B317" t="str">
            <v>ANEL DE ANGULO DE 15º, PARA CONCRETO PRO</v>
          </cell>
          <cell r="C317" t="str">
            <v/>
          </cell>
          <cell r="D317">
            <v>42.474600000000002</v>
          </cell>
          <cell r="E317">
            <v>1</v>
          </cell>
          <cell r="F317">
            <v>10</v>
          </cell>
          <cell r="G317">
            <v>1.1000000000000001</v>
          </cell>
          <cell r="H317">
            <v>46.722060000000006</v>
          </cell>
          <cell r="K317" t="str">
            <v>MO</v>
          </cell>
          <cell r="L317">
            <v>51.45</v>
          </cell>
          <cell r="M317">
            <v>51.45</v>
          </cell>
        </row>
        <row r="318">
          <cell r="A318" t="str">
            <v>00623</v>
          </cell>
          <cell r="B318" t="str">
            <v>CONTRA-PORCA SEXTAVADA, ALTURA 35MM, PAR</v>
          </cell>
          <cell r="C318" t="str">
            <v/>
          </cell>
          <cell r="D318">
            <v>31.7837</v>
          </cell>
          <cell r="E318">
            <v>5</v>
          </cell>
          <cell r="F318">
            <v>10</v>
          </cell>
          <cell r="G318">
            <v>5.5</v>
          </cell>
          <cell r="H318">
            <v>174.81035</v>
          </cell>
          <cell r="K318" t="str">
            <v>MO</v>
          </cell>
          <cell r="L318">
            <v>38.5</v>
          </cell>
          <cell r="M318">
            <v>38.5</v>
          </cell>
        </row>
        <row r="319">
          <cell r="A319" t="str">
            <v>04879</v>
          </cell>
          <cell r="B319" t="str">
            <v>MACACO DE PROTENSAO (ALUGUEL), PARA 07 C</v>
          </cell>
          <cell r="C319" t="str">
            <v/>
          </cell>
          <cell r="D319">
            <v>89.159499999999994</v>
          </cell>
          <cell r="E319">
            <v>0.6</v>
          </cell>
          <cell r="F319">
            <v>0</v>
          </cell>
          <cell r="G319">
            <v>0.6</v>
          </cell>
          <cell r="H319">
            <v>53.495699999999992</v>
          </cell>
          <cell r="K319" t="str">
            <v>MO</v>
          </cell>
          <cell r="L319">
            <v>108</v>
          </cell>
          <cell r="M319">
            <v>108</v>
          </cell>
        </row>
        <row r="320">
          <cell r="A320" t="str">
            <v>07416</v>
          </cell>
          <cell r="B320" t="str">
            <v>TINTA EPOXYCA, BICOMPONENTE ISENTA DE SO</v>
          </cell>
          <cell r="C320" t="str">
            <v/>
          </cell>
          <cell r="D320">
            <v>141.49119999999999</v>
          </cell>
          <cell r="E320">
            <v>0.108</v>
          </cell>
          <cell r="F320">
            <v>10</v>
          </cell>
          <cell r="G320">
            <v>0.1188</v>
          </cell>
          <cell r="H320">
            <v>16.80915456</v>
          </cell>
          <cell r="K320" t="str">
            <v>MO</v>
          </cell>
          <cell r="L320">
            <v>171.39</v>
          </cell>
          <cell r="M320">
            <v>171.39</v>
          </cell>
        </row>
        <row r="321">
          <cell r="A321" t="str">
            <v>01495</v>
          </cell>
          <cell r="B321" t="str">
            <v>CUSTO IMPRODUTIVO PARALISACAO,DESLOCAMEN</v>
          </cell>
          <cell r="C321" t="str">
            <v/>
          </cell>
          <cell r="D321">
            <v>93.93</v>
          </cell>
          <cell r="E321">
            <v>3</v>
          </cell>
          <cell r="F321">
            <v>0</v>
          </cell>
          <cell r="G321">
            <v>3</v>
          </cell>
          <cell r="H321">
            <v>281.79000000000002</v>
          </cell>
          <cell r="K321" t="str">
            <v>MO</v>
          </cell>
          <cell r="L321">
            <v>113.7786</v>
          </cell>
          <cell r="M321">
            <v>113.7786</v>
          </cell>
        </row>
        <row r="322">
          <cell r="A322" t="str">
            <v>01605</v>
          </cell>
          <cell r="B322" t="str">
            <v>ARGAMASSA CIM.,AREIA TRACO 1:3,PREPAROME</v>
          </cell>
          <cell r="C322" t="str">
            <v/>
          </cell>
          <cell r="D322">
            <v>229.4864</v>
          </cell>
          <cell r="E322">
            <v>0.04</v>
          </cell>
          <cell r="F322">
            <v>0</v>
          </cell>
          <cell r="G322">
            <v>0.04</v>
          </cell>
          <cell r="H322">
            <v>9.1794560000000001</v>
          </cell>
          <cell r="K322" t="str">
            <v>MO</v>
          </cell>
          <cell r="L322">
            <v>277.9796</v>
          </cell>
          <cell r="M322">
            <v>277.9796</v>
          </cell>
        </row>
        <row r="323">
          <cell r="A323" t="str">
            <v>01640</v>
          </cell>
          <cell r="B323" t="str">
            <v>FORMAS MADEIRA PARAM. PLANOS, 2 VEZES</v>
          </cell>
          <cell r="C323" t="str">
            <v/>
          </cell>
          <cell r="D323">
            <v>48.998199999999997</v>
          </cell>
          <cell r="E323">
            <v>0.64</v>
          </cell>
          <cell r="F323">
            <v>0</v>
          </cell>
          <cell r="G323">
            <v>0.64</v>
          </cell>
          <cell r="H323">
            <v>31.358847999999998</v>
          </cell>
          <cell r="K323" t="str">
            <v>MO</v>
          </cell>
          <cell r="L323">
            <v>59.3521</v>
          </cell>
          <cell r="M323">
            <v>59.3521</v>
          </cell>
        </row>
        <row r="324">
          <cell r="K324" t="str">
            <v>MO</v>
          </cell>
          <cell r="M324">
            <v>0</v>
          </cell>
        </row>
        <row r="325">
          <cell r="K325" t="str">
            <v>MO</v>
          </cell>
          <cell r="M325">
            <v>0</v>
          </cell>
        </row>
        <row r="326">
          <cell r="A326" t="str">
            <v>07.050.0030-1</v>
          </cell>
          <cell r="B326" t="str">
            <v>Injecao de calda de cimento,admitindo uma producao media bru ta de 1 saco/h,inclusive fornecimento dos materiais,medido p or saco de 50kg</v>
          </cell>
          <cell r="C326" t="str">
            <v>SACO</v>
          </cell>
          <cell r="H326">
            <v>72.953900000000004</v>
          </cell>
          <cell r="K326" t="str">
            <v>MO</v>
          </cell>
          <cell r="M326">
            <v>0</v>
          </cell>
        </row>
        <row r="327">
          <cell r="A327" t="str">
            <v>codigo</v>
          </cell>
          <cell r="B327" t="str">
            <v>descrição</v>
          </cell>
          <cell r="C327" t="str">
            <v>unid</v>
          </cell>
          <cell r="D327" t="str">
            <v>pr.unit</v>
          </cell>
          <cell r="E327" t="str">
            <v>quant.</v>
          </cell>
          <cell r="F327" t="str">
            <v>acresc %</v>
          </cell>
          <cell r="G327" t="str">
            <v>quant corrig</v>
          </cell>
          <cell r="H327" t="str">
            <v>pr final</v>
          </cell>
          <cell r="K327" t="str">
            <v>MO</v>
          </cell>
          <cell r="L327" t="str">
            <v>pr.unit</v>
          </cell>
          <cell r="M327" t="e">
            <v>#VALUE!</v>
          </cell>
        </row>
        <row r="328">
          <cell r="D328">
            <v>72.953900000000004</v>
          </cell>
          <cell r="E328">
            <v>1</v>
          </cell>
          <cell r="F328">
            <v>0</v>
          </cell>
          <cell r="G328">
            <v>1</v>
          </cell>
          <cell r="H328">
            <v>72.953900000000004</v>
          </cell>
          <cell r="K328" t="str">
            <v>MO</v>
          </cell>
          <cell r="L328">
            <v>88.37</v>
          </cell>
          <cell r="M328">
            <v>88.37</v>
          </cell>
        </row>
        <row r="330">
          <cell r="A330" t="str">
            <v>01.050.0901-5</v>
          </cell>
          <cell r="B330" t="str">
            <v>PLANO DE EXECUÇÃO DOS ENSAIOS DOS TIRANTES</v>
          </cell>
          <cell r="H330">
            <v>4500.0640999999996</v>
          </cell>
        </row>
        <row r="331">
          <cell r="A331" t="str">
            <v>codigo</v>
          </cell>
          <cell r="B331" t="str">
            <v>descrição</v>
          </cell>
          <cell r="C331" t="str">
            <v>unid</v>
          </cell>
          <cell r="D331" t="str">
            <v>pr.unit</v>
          </cell>
          <cell r="E331" t="str">
            <v>quant.</v>
          </cell>
          <cell r="F331" t="str">
            <v>acresc %</v>
          </cell>
          <cell r="G331" t="str">
            <v>quant corrig</v>
          </cell>
          <cell r="H331" t="str">
            <v>pr final</v>
          </cell>
          <cell r="K331" t="str">
            <v>MO</v>
          </cell>
          <cell r="M331">
            <v>0</v>
          </cell>
        </row>
        <row r="332">
          <cell r="C332">
            <v>1</v>
          </cell>
          <cell r="D332">
            <v>4500.0640999999996</v>
          </cell>
          <cell r="E332">
            <v>1</v>
          </cell>
          <cell r="F332">
            <v>0</v>
          </cell>
          <cell r="G332">
            <v>1</v>
          </cell>
          <cell r="H332">
            <v>4500.0640999999996</v>
          </cell>
          <cell r="K332" t="str">
            <v>MO</v>
          </cell>
          <cell r="L332">
            <v>5450.98</v>
          </cell>
          <cell r="M332">
            <v>5450.98</v>
          </cell>
        </row>
        <row r="334">
          <cell r="A334" t="str">
            <v>01.050.0902-5</v>
          </cell>
          <cell r="B334" t="str">
            <v xml:space="preserve">PLANO DE TRABALHO DOS SERVIÇOS DE CAMPO </v>
          </cell>
          <cell r="H334">
            <v>4500.0640999999996</v>
          </cell>
        </row>
        <row r="335">
          <cell r="A335" t="str">
            <v>codigo</v>
          </cell>
          <cell r="B335" t="str">
            <v>descrição</v>
          </cell>
          <cell r="C335" t="str">
            <v>unid</v>
          </cell>
          <cell r="D335" t="str">
            <v>pr.unit</v>
          </cell>
          <cell r="E335" t="str">
            <v>quant.</v>
          </cell>
          <cell r="F335" t="str">
            <v>acresc %</v>
          </cell>
          <cell r="G335" t="str">
            <v>quant corrig</v>
          </cell>
          <cell r="H335" t="str">
            <v>pr final</v>
          </cell>
          <cell r="K335" t="str">
            <v>MO</v>
          </cell>
          <cell r="M335">
            <v>0</v>
          </cell>
        </row>
        <row r="336">
          <cell r="C336">
            <v>1</v>
          </cell>
          <cell r="D336">
            <v>4500.0640999999996</v>
          </cell>
          <cell r="E336">
            <v>1</v>
          </cell>
          <cell r="F336">
            <v>0</v>
          </cell>
          <cell r="G336">
            <v>1</v>
          </cell>
          <cell r="H336">
            <v>4500.0640999999996</v>
          </cell>
          <cell r="K336" t="str">
            <v>MO</v>
          </cell>
          <cell r="L336">
            <v>5450.98</v>
          </cell>
          <cell r="M336">
            <v>5450.98</v>
          </cell>
        </row>
        <row r="338">
          <cell r="A338" t="str">
            <v>01.050.0903-5</v>
          </cell>
          <cell r="B338" t="str">
            <v>PLANO DE TRABALHO DOS PROJETOS BÁSICO/EXECUTIVO</v>
          </cell>
          <cell r="H338">
            <v>4500.0640999999996</v>
          </cell>
        </row>
        <row r="339">
          <cell r="A339" t="str">
            <v>codigo</v>
          </cell>
          <cell r="B339" t="str">
            <v>descrição</v>
          </cell>
          <cell r="C339" t="str">
            <v>unid</v>
          </cell>
          <cell r="D339" t="str">
            <v>pr.unit</v>
          </cell>
          <cell r="E339" t="str">
            <v>quant.</v>
          </cell>
          <cell r="F339" t="str">
            <v>acresc %</v>
          </cell>
          <cell r="G339" t="str">
            <v>quant corrig</v>
          </cell>
          <cell r="H339" t="str">
            <v>pr final</v>
          </cell>
          <cell r="K339" t="str">
            <v>MO</v>
          </cell>
          <cell r="M339">
            <v>0</v>
          </cell>
        </row>
        <row r="340">
          <cell r="C340">
            <v>1</v>
          </cell>
          <cell r="D340">
            <v>4500.0640999999996</v>
          </cell>
          <cell r="E340">
            <v>1</v>
          </cell>
          <cell r="F340">
            <v>0</v>
          </cell>
          <cell r="G340">
            <v>1</v>
          </cell>
          <cell r="H340">
            <v>4500.0640999999996</v>
          </cell>
          <cell r="K340" t="str">
            <v>MO</v>
          </cell>
          <cell r="L340">
            <v>5450.98</v>
          </cell>
          <cell r="M340">
            <v>5450.98</v>
          </cell>
        </row>
        <row r="341">
          <cell r="A341" t="str">
            <v>04.014.0200-5</v>
          </cell>
          <cell r="B341" t="str">
            <v>DISPOSIÇÃO FINAL DE RESÍDUOS DE CONSTRUÇÃO CIVIL PARA LOCAL DEVIDAMENTE LICENCIADO.</v>
          </cell>
          <cell r="H341">
            <v>15.6937</v>
          </cell>
        </row>
        <row r="342">
          <cell r="A342" t="str">
            <v>codigo</v>
          </cell>
          <cell r="B342" t="str">
            <v>descrição</v>
          </cell>
          <cell r="C342" t="str">
            <v>unid</v>
          </cell>
          <cell r="D342" t="str">
            <v>pr.unit</v>
          </cell>
          <cell r="E342" t="str">
            <v>quant.</v>
          </cell>
          <cell r="F342" t="str">
            <v>acresc %</v>
          </cell>
          <cell r="G342" t="str">
            <v>quant corrig</v>
          </cell>
          <cell r="H342" t="str">
            <v>pr final</v>
          </cell>
          <cell r="K342" t="str">
            <v>MO</v>
          </cell>
          <cell r="M342">
            <v>0</v>
          </cell>
        </row>
        <row r="343">
          <cell r="C343">
            <v>1</v>
          </cell>
          <cell r="D343">
            <v>15.6937</v>
          </cell>
          <cell r="E343">
            <v>1</v>
          </cell>
          <cell r="F343">
            <v>0</v>
          </cell>
          <cell r="G343">
            <v>1</v>
          </cell>
          <cell r="H343">
            <v>15.6937</v>
          </cell>
          <cell r="K343" t="str">
            <v>MO</v>
          </cell>
          <cell r="L343">
            <v>19.010000000000002</v>
          </cell>
          <cell r="M343">
            <v>19.010000000000002</v>
          </cell>
        </row>
        <row r="345">
          <cell r="A345" t="str">
            <v>01.050.0905-5</v>
          </cell>
          <cell r="B345" t="str">
            <v xml:space="preserve">LEVANTAMENTO TOPOGRÁFICO CADASTRAL </v>
          </cell>
          <cell r="H345">
            <v>37832.453099999999</v>
          </cell>
        </row>
        <row r="346">
          <cell r="A346" t="str">
            <v>codigo</v>
          </cell>
          <cell r="B346" t="str">
            <v>descrição</v>
          </cell>
          <cell r="C346" t="str">
            <v>unid</v>
          </cell>
          <cell r="D346" t="str">
            <v>pr.unit</v>
          </cell>
          <cell r="E346" t="str">
            <v>quant.</v>
          </cell>
          <cell r="F346" t="str">
            <v>acresc %</v>
          </cell>
          <cell r="G346" t="str">
            <v>quant corrig</v>
          </cell>
          <cell r="H346" t="str">
            <v>pr final</v>
          </cell>
          <cell r="K346" t="str">
            <v>MO</v>
          </cell>
          <cell r="M346">
            <v>0</v>
          </cell>
        </row>
        <row r="347">
          <cell r="C347">
            <v>1</v>
          </cell>
          <cell r="D347">
            <v>37832.453099999999</v>
          </cell>
          <cell r="E347">
            <v>1</v>
          </cell>
          <cell r="F347">
            <v>0</v>
          </cell>
          <cell r="G347">
            <v>1</v>
          </cell>
          <cell r="H347">
            <v>37832.453099999999</v>
          </cell>
          <cell r="K347" t="str">
            <v>MO</v>
          </cell>
          <cell r="L347">
            <v>45826.89</v>
          </cell>
          <cell r="M347">
            <v>45826.89</v>
          </cell>
        </row>
        <row r="349">
          <cell r="A349" t="str">
            <v>01.050.0906-5</v>
          </cell>
          <cell r="B349" t="str">
            <v>INVESTIGAÇÕES GEOTÉCNICAS</v>
          </cell>
          <cell r="H349">
            <v>47598.660199999998</v>
          </cell>
        </row>
        <row r="350">
          <cell r="A350" t="str">
            <v>codigo</v>
          </cell>
          <cell r="B350" t="str">
            <v>descrição</v>
          </cell>
          <cell r="C350" t="str">
            <v>unid</v>
          </cell>
          <cell r="D350" t="str">
            <v>pr.unit</v>
          </cell>
          <cell r="E350" t="str">
            <v>quant.</v>
          </cell>
          <cell r="F350" t="str">
            <v>acresc %</v>
          </cell>
          <cell r="G350" t="str">
            <v>quant corrig</v>
          </cell>
          <cell r="H350" t="str">
            <v>pr final</v>
          </cell>
          <cell r="K350" t="str">
            <v>MO</v>
          </cell>
          <cell r="M350">
            <v>0</v>
          </cell>
        </row>
        <row r="351">
          <cell r="C351">
            <v>1</v>
          </cell>
          <cell r="D351">
            <v>47598.660199999998</v>
          </cell>
          <cell r="E351">
            <v>1</v>
          </cell>
          <cell r="F351">
            <v>0</v>
          </cell>
          <cell r="G351">
            <v>1</v>
          </cell>
          <cell r="H351">
            <v>47598.660199999998</v>
          </cell>
          <cell r="K351" t="str">
            <v>MO</v>
          </cell>
          <cell r="L351">
            <v>57656.81</v>
          </cell>
          <cell r="M351">
            <v>57656.81</v>
          </cell>
        </row>
        <row r="353">
          <cell r="A353" t="str">
            <v>01.050.0907-5</v>
          </cell>
          <cell r="B353" t="str">
            <v>PROJETO BÁSICO ESTRUTURAL DE RECUPERAÇÃO E COMPLEMENTAÇÃO DE CONTENÇÃO DAS MARGENS</v>
          </cell>
          <cell r="H353">
            <v>158174.96299999999</v>
          </cell>
        </row>
        <row r="354">
          <cell r="A354" t="str">
            <v>codigo</v>
          </cell>
          <cell r="B354" t="str">
            <v>descrição</v>
          </cell>
          <cell r="C354" t="str">
            <v>unid</v>
          </cell>
          <cell r="D354" t="str">
            <v>pr.unit</v>
          </cell>
          <cell r="E354" t="str">
            <v>quant.</v>
          </cell>
          <cell r="F354" t="str">
            <v>acresc %</v>
          </cell>
          <cell r="G354" t="str">
            <v>quant corrig</v>
          </cell>
          <cell r="H354" t="str">
            <v>pr final</v>
          </cell>
          <cell r="K354" t="str">
            <v>MO</v>
          </cell>
          <cell r="M354">
            <v>0</v>
          </cell>
        </row>
        <row r="355">
          <cell r="C355">
            <v>1</v>
          </cell>
          <cell r="D355">
            <v>158174.96299999999</v>
          </cell>
          <cell r="E355">
            <v>1</v>
          </cell>
          <cell r="F355">
            <v>0</v>
          </cell>
          <cell r="G355">
            <v>1</v>
          </cell>
          <cell r="H355">
            <v>158174.96299999999</v>
          </cell>
          <cell r="K355" t="str">
            <v>MO</v>
          </cell>
          <cell r="L355">
            <v>191599.17</v>
          </cell>
          <cell r="M355">
            <v>191599.17</v>
          </cell>
        </row>
        <row r="357">
          <cell r="A357" t="str">
            <v>01.050.0904-5</v>
          </cell>
          <cell r="B357" t="str">
            <v>ELABORAÇÃO DO LAUDO TÉCNICO DOS ENSAIOS DE RECEBIMENTO DOS TIRANTES</v>
          </cell>
          <cell r="H357">
            <v>31039.733700000001</v>
          </cell>
        </row>
        <row r="358">
          <cell r="A358" t="str">
            <v>codigo</v>
          </cell>
          <cell r="B358" t="str">
            <v>descrição</v>
          </cell>
          <cell r="C358" t="str">
            <v>unid</v>
          </cell>
          <cell r="D358" t="str">
            <v>pr.unit</v>
          </cell>
          <cell r="E358" t="str">
            <v>quant.</v>
          </cell>
          <cell r="F358" t="str">
            <v>acresc %</v>
          </cell>
          <cell r="G358" t="str">
            <v>quant corrig</v>
          </cell>
          <cell r="H358" t="str">
            <v>pr final</v>
          </cell>
          <cell r="K358" t="str">
            <v>MO</v>
          </cell>
          <cell r="M358">
            <v>0</v>
          </cell>
        </row>
        <row r="359">
          <cell r="C359">
            <v>1</v>
          </cell>
          <cell r="D359">
            <v>31039.733700000001</v>
          </cell>
          <cell r="E359">
            <v>1</v>
          </cell>
          <cell r="F359">
            <v>0</v>
          </cell>
          <cell r="G359">
            <v>1</v>
          </cell>
          <cell r="H359">
            <v>31039.733700000001</v>
          </cell>
          <cell r="K359" t="str">
            <v>MO</v>
          </cell>
          <cell r="L359">
            <v>37598.79</v>
          </cell>
          <cell r="M359">
            <v>37598.79</v>
          </cell>
        </row>
        <row r="361">
          <cell r="A361" t="str">
            <v>01.050.0908-5</v>
          </cell>
          <cell r="B361" t="str">
            <v>PROJETO EXECUTIVO ESTRUTURAL DE RECUPERAÇÃO E COMPLEMENTAÇÃO DE CONTENÇÃO DAS MARGENS</v>
          </cell>
          <cell r="H361">
            <v>68371.952300000004</v>
          </cell>
        </row>
        <row r="362">
          <cell r="A362" t="str">
            <v>codigo</v>
          </cell>
          <cell r="B362" t="str">
            <v>descrição</v>
          </cell>
          <cell r="C362" t="str">
            <v>unid</v>
          </cell>
          <cell r="D362" t="str">
            <v>pr.unit</v>
          </cell>
          <cell r="E362" t="str">
            <v>quant.</v>
          </cell>
          <cell r="F362" t="str">
            <v>acresc %</v>
          </cell>
          <cell r="G362" t="str">
            <v>quant corrig</v>
          </cell>
          <cell r="H362" t="str">
            <v>pr final</v>
          </cell>
          <cell r="K362" t="str">
            <v>MO</v>
          </cell>
          <cell r="M362">
            <v>0</v>
          </cell>
        </row>
        <row r="363">
          <cell r="C363">
            <v>1</v>
          </cell>
          <cell r="D363">
            <v>68371.952300000004</v>
          </cell>
          <cell r="E363">
            <v>1</v>
          </cell>
          <cell r="F363">
            <v>0</v>
          </cell>
          <cell r="G363">
            <v>1</v>
          </cell>
          <cell r="H363">
            <v>68371.952300000004</v>
          </cell>
          <cell r="K363" t="str">
            <v>MO</v>
          </cell>
          <cell r="L363">
            <v>82819.740000000005</v>
          </cell>
          <cell r="M363">
            <v>82819.740000000005</v>
          </cell>
        </row>
        <row r="365">
          <cell r="A365" t="str">
            <v>01.050.0917-5</v>
          </cell>
          <cell r="B365" t="str">
            <v>ELABORAÇÃO DE ORÇAMENTO E QUANTITATIVOS</v>
          </cell>
          <cell r="H365">
            <v>19163.400799999999</v>
          </cell>
        </row>
        <row r="366">
          <cell r="A366" t="str">
            <v>codigo</v>
          </cell>
          <cell r="B366" t="str">
            <v>descrição</v>
          </cell>
          <cell r="C366" t="str">
            <v>unid</v>
          </cell>
          <cell r="D366" t="str">
            <v>pr.unit</v>
          </cell>
          <cell r="E366" t="str">
            <v>quant.</v>
          </cell>
          <cell r="F366" t="str">
            <v>acresc %</v>
          </cell>
          <cell r="G366" t="str">
            <v>quant corrig</v>
          </cell>
          <cell r="H366" t="str">
            <v>pr final</v>
          </cell>
          <cell r="K366" t="str">
            <v>MO</v>
          </cell>
          <cell r="M366">
            <v>0</v>
          </cell>
        </row>
        <row r="367">
          <cell r="C367">
            <v>1</v>
          </cell>
          <cell r="D367">
            <v>19163.400799999999</v>
          </cell>
          <cell r="E367">
            <v>1</v>
          </cell>
          <cell r="F367">
            <v>0</v>
          </cell>
          <cell r="G367">
            <v>1</v>
          </cell>
          <cell r="H367">
            <v>19163.400799999999</v>
          </cell>
          <cell r="K367" t="str">
            <v>MO</v>
          </cell>
          <cell r="L367">
            <v>23212.85</v>
          </cell>
          <cell r="M367">
            <v>23212.85</v>
          </cell>
        </row>
        <row r="370">
          <cell r="B370" t="str">
            <v>Petrópolis, 10 de junho de 2021.</v>
          </cell>
        </row>
        <row r="372">
          <cell r="B372" t="str">
            <v>ERWIL Construções LTDA.</v>
          </cell>
        </row>
        <row r="373">
          <cell r="B373" t="str">
            <v>REPRESENTANTE: Giovane Amaral Caldeira</v>
          </cell>
        </row>
        <row r="374">
          <cell r="B374" t="str">
            <v>CARGO: Representante Legal (Nos autos)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 BENGALAS"/>
      <sheetName val="Cronograma"/>
      <sheetName val="ADM"/>
      <sheetName val="SV"/>
      <sheetName val="DEMOLIÇÃO"/>
      <sheetName val="MC PONTE E120"/>
      <sheetName val="MC PONTE E179"/>
      <sheetName val="MC PONTE E203"/>
      <sheetName val="MC PASSARELA E192+10"/>
      <sheetName val="MC PASSARELA E139+5"/>
      <sheetName val="MC PASSARELA E158+15"/>
      <sheetName val="MC PASSARELA E222+10 (2)"/>
      <sheetName val="PROJETO E APOIO"/>
      <sheetName val="C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EB2FA-6AE9-49BA-91A3-45CDB557C228}">
  <sheetPr>
    <tabColor theme="9" tint="0.79998168889431442"/>
  </sheetPr>
  <dimension ref="A1:Y61"/>
  <sheetViews>
    <sheetView showGridLines="0" tabSelected="1" view="pageBreakPreview" zoomScale="70" zoomScaleNormal="70" zoomScaleSheetLayoutView="70" workbookViewId="0">
      <pane xSplit="10" topLeftCell="K1" activePane="topRight" state="frozen"/>
      <selection pane="topRight" activeCell="Q30" sqref="Q30"/>
    </sheetView>
  </sheetViews>
  <sheetFormatPr defaultRowHeight="15.75" x14ac:dyDescent="0.25"/>
  <cols>
    <col min="1" max="1" width="2.7109375" style="1" customWidth="1"/>
    <col min="2" max="2" width="14.7109375" style="1" customWidth="1"/>
    <col min="3" max="3" width="27.5703125" style="77" customWidth="1"/>
    <col min="4" max="5" width="20.85546875" style="78" customWidth="1"/>
    <col min="6" max="6" width="15.140625" style="79" customWidth="1"/>
    <col min="7" max="7" width="11" style="78" customWidth="1"/>
    <col min="8" max="8" width="11.42578125" style="78" customWidth="1"/>
    <col min="9" max="9" width="11" style="78" customWidth="1"/>
    <col min="10" max="10" width="11" style="80" hidden="1" customWidth="1"/>
    <col min="11" max="11" width="1.42578125" style="80" customWidth="1"/>
    <col min="12" max="23" width="16.85546875" style="77" customWidth="1"/>
    <col min="24" max="25" width="2.85546875" style="77" customWidth="1"/>
  </cols>
  <sheetData>
    <row r="1" spans="1:25" x14ac:dyDescent="0.25">
      <c r="C1" s="2"/>
      <c r="D1" s="3"/>
      <c r="E1" s="3"/>
      <c r="F1" s="4"/>
      <c r="G1" s="3"/>
      <c r="H1" s="3"/>
      <c r="I1" s="3"/>
      <c r="J1" s="5"/>
      <c r="K1" s="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C2" s="2"/>
      <c r="D2" s="3"/>
      <c r="E2" s="3"/>
      <c r="F2" s="4"/>
      <c r="G2" s="3"/>
      <c r="H2" s="3"/>
      <c r="I2" s="3"/>
      <c r="J2" s="5"/>
      <c r="K2" s="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C3" s="2"/>
      <c r="D3" s="3"/>
      <c r="E3" s="3"/>
      <c r="F3" s="4"/>
      <c r="G3" s="3"/>
      <c r="H3" s="3"/>
      <c r="I3" s="3"/>
      <c r="J3" s="5"/>
      <c r="K3" s="5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7"/>
      <c r="B4" s="7"/>
      <c r="C4" s="2"/>
      <c r="D4" s="3"/>
      <c r="E4" s="3"/>
      <c r="F4" s="4"/>
      <c r="G4" s="3"/>
      <c r="H4" s="3"/>
      <c r="I4" s="3"/>
      <c r="J4" s="5"/>
      <c r="K4" s="5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A5" s="7"/>
      <c r="B5" s="7"/>
      <c r="C5" s="2"/>
      <c r="D5" s="3"/>
      <c r="E5" s="3"/>
      <c r="F5" s="4"/>
      <c r="G5" s="3"/>
      <c r="H5" s="3"/>
      <c r="I5" s="3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C6" s="2"/>
      <c r="D6" s="3"/>
      <c r="E6" s="3"/>
      <c r="F6" s="4"/>
      <c r="G6" s="3"/>
      <c r="H6" s="3"/>
      <c r="I6" s="3"/>
      <c r="J6" s="5"/>
      <c r="K6" s="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7"/>
      <c r="B7" s="7"/>
      <c r="C7" s="2"/>
      <c r="D7" s="3"/>
      <c r="E7" s="3"/>
      <c r="F7" s="4"/>
      <c r="G7" s="3"/>
      <c r="H7" s="3"/>
      <c r="I7" s="3"/>
      <c r="J7" s="5"/>
      <c r="K7" s="5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A8" s="7"/>
      <c r="B8" s="7"/>
      <c r="C8" s="2"/>
      <c r="D8" s="3"/>
      <c r="E8" s="3"/>
      <c r="F8" s="4"/>
      <c r="G8" s="3"/>
      <c r="H8" s="3"/>
      <c r="I8" s="3"/>
      <c r="J8" s="5"/>
      <c r="K8" s="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s="7"/>
      <c r="B9" s="7"/>
      <c r="C9" s="2"/>
      <c r="D9" s="3"/>
      <c r="E9" s="3"/>
      <c r="F9" s="4"/>
      <c r="G9" s="3"/>
      <c r="H9" s="3"/>
      <c r="I9" s="3"/>
      <c r="J9" s="5"/>
      <c r="K9" s="5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31.5" customHeight="1" x14ac:dyDescent="0.25">
      <c r="B10" s="8" t="str">
        <f>'[1]MEMÓRIA DE CÁLCULO'!F14</f>
        <v>OBRAS E MANUTENÇÃO DE COMPORTAS E CASA DE BOMBAS DO PÔLDER DO OUTEIRO (LOTE XV) – BELFORD ROXO - PROJETO IGUAÇU.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2"/>
    </row>
    <row r="11" spans="1:25" x14ac:dyDescent="0.25">
      <c r="B11" s="9" t="s">
        <v>18</v>
      </c>
      <c r="C11" s="9" t="s">
        <v>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"/>
    </row>
    <row r="12" spans="1:25" x14ac:dyDescent="0.25">
      <c r="B12" s="9" t="s">
        <v>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"/>
    </row>
    <row r="13" spans="1:25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0"/>
      <c r="K13" s="10"/>
      <c r="L13" s="10"/>
      <c r="M13" s="11"/>
      <c r="N13" s="10"/>
      <c r="O13" s="10"/>
      <c r="P13" s="10"/>
      <c r="Q13" s="11"/>
      <c r="R13" s="10"/>
      <c r="S13" s="10"/>
      <c r="T13" s="10"/>
      <c r="U13" s="11"/>
      <c r="V13" s="10"/>
      <c r="W13" s="10"/>
      <c r="X13" s="11"/>
      <c r="Y13" s="2"/>
    </row>
    <row r="14" spans="1:25" ht="17.25" customHeight="1" x14ac:dyDescent="0.25">
      <c r="B14" s="12" t="s">
        <v>2</v>
      </c>
      <c r="C14" s="13" t="s">
        <v>3</v>
      </c>
      <c r="D14" s="14" t="s">
        <v>4</v>
      </c>
      <c r="E14" s="15" t="s">
        <v>5</v>
      </c>
      <c r="F14" s="16" t="s">
        <v>6</v>
      </c>
      <c r="G14" s="14" t="s">
        <v>7</v>
      </c>
      <c r="H14" s="14" t="s">
        <v>8</v>
      </c>
      <c r="I14" s="17" t="s">
        <v>9</v>
      </c>
      <c r="J14" s="18" t="s">
        <v>10</v>
      </c>
      <c r="K14" s="19"/>
      <c r="L14" s="20" t="s">
        <v>11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1"/>
      <c r="Y14" s="2"/>
    </row>
    <row r="15" spans="1:25" ht="18" customHeight="1" x14ac:dyDescent="0.25">
      <c r="B15" s="22"/>
      <c r="C15" s="23"/>
      <c r="D15" s="24"/>
      <c r="E15" s="25"/>
      <c r="F15" s="26"/>
      <c r="G15" s="24"/>
      <c r="H15" s="24"/>
      <c r="I15" s="27"/>
      <c r="J15" s="28"/>
      <c r="K15" s="29"/>
      <c r="L15" s="30">
        <v>1</v>
      </c>
      <c r="M15" s="30">
        <v>2</v>
      </c>
      <c r="N15" s="30">
        <v>3</v>
      </c>
      <c r="O15" s="30">
        <v>4</v>
      </c>
      <c r="P15" s="30">
        <v>5</v>
      </c>
      <c r="Q15" s="30">
        <v>6</v>
      </c>
      <c r="R15" s="30">
        <v>7</v>
      </c>
      <c r="S15" s="30">
        <v>8</v>
      </c>
      <c r="T15" s="30">
        <v>9</v>
      </c>
      <c r="U15" s="30">
        <v>10</v>
      </c>
      <c r="V15" s="30">
        <v>11</v>
      </c>
      <c r="W15" s="30">
        <v>12</v>
      </c>
      <c r="X15" s="31"/>
      <c r="Y15" s="2"/>
    </row>
    <row r="16" spans="1:25" ht="17.25" hidden="1" customHeight="1" x14ac:dyDescent="0.25">
      <c r="B16" s="32" t="str">
        <f ca="1">TEXT(COUNTA($B$14:OFFSET($B16,-1,0))-1,"00")</f>
        <v>00</v>
      </c>
      <c r="C16" s="33"/>
      <c r="D16" s="34"/>
      <c r="E16" s="35"/>
      <c r="F16" s="36"/>
      <c r="G16" s="37"/>
      <c r="H16" s="38"/>
      <c r="I16" s="39"/>
      <c r="J16" s="40" t="s">
        <v>12</v>
      </c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31"/>
      <c r="Y16" s="2"/>
    </row>
    <row r="17" spans="2:25" ht="7.5" hidden="1" customHeight="1" x14ac:dyDescent="0.25">
      <c r="B17" s="43"/>
      <c r="C17" s="44"/>
      <c r="D17" s="45"/>
      <c r="E17" s="46"/>
      <c r="F17" s="47"/>
      <c r="G17" s="45"/>
      <c r="H17" s="45"/>
      <c r="I17" s="48"/>
      <c r="J17" s="49" t="s">
        <v>13</v>
      </c>
      <c r="K17" s="50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31"/>
      <c r="Y17" s="2"/>
    </row>
    <row r="18" spans="2:25" ht="17.25" hidden="1" customHeight="1" x14ac:dyDescent="0.25">
      <c r="B18" s="52"/>
      <c r="C18" s="53"/>
      <c r="D18" s="54"/>
      <c r="E18" s="55"/>
      <c r="F18" s="56"/>
      <c r="G18" s="54"/>
      <c r="H18" s="54"/>
      <c r="I18" s="57"/>
      <c r="J18" s="58" t="s">
        <v>14</v>
      </c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31"/>
      <c r="Y18" s="2"/>
    </row>
    <row r="19" spans="2:25" ht="17.25" customHeight="1" x14ac:dyDescent="0.25">
      <c r="B19" s="61" t="str">
        <f ca="1">TEXT(COUNTA($B$14:OFFSET($B19,-1,0))-1,"00")</f>
        <v>01</v>
      </c>
      <c r="C19" s="62" t="str">
        <f ca="1">VLOOKUP($B19,'[1]PLANILHA ORÇ.'!$E:$F,2,FALSE)</f>
        <v>ADMINISTRAÇÃO LOCAL</v>
      </c>
      <c r="D19" s="63"/>
      <c r="E19" s="64"/>
      <c r="F19" s="65">
        <v>5.1508972531614648E-2</v>
      </c>
      <c r="G19" s="66">
        <f>I19-H19+1</f>
        <v>1</v>
      </c>
      <c r="H19" s="67">
        <f>COUNT(K19:X19)</f>
        <v>12</v>
      </c>
      <c r="I19" s="68">
        <f>MATCH(0,K19:X19,-1)-1</f>
        <v>12</v>
      </c>
      <c r="J19" s="40" t="s">
        <v>12</v>
      </c>
      <c r="K19" s="41"/>
      <c r="L19" s="42">
        <v>8.3333333333333343E-2</v>
      </c>
      <c r="M19" s="42">
        <v>8.3333333333333343E-2</v>
      </c>
      <c r="N19" s="42">
        <v>8.3333333333333343E-2</v>
      </c>
      <c r="O19" s="42">
        <v>8.3333333333333343E-2</v>
      </c>
      <c r="P19" s="42">
        <v>8.3333333333333343E-2</v>
      </c>
      <c r="Q19" s="42">
        <v>8.3333333333333343E-2</v>
      </c>
      <c r="R19" s="42">
        <v>8.3333333333333343E-2</v>
      </c>
      <c r="S19" s="42">
        <v>8.3333333333333343E-2</v>
      </c>
      <c r="T19" s="42">
        <v>8.3333333333333343E-2</v>
      </c>
      <c r="U19" s="42">
        <v>8.3333333333333343E-2</v>
      </c>
      <c r="V19" s="42">
        <v>8.3333333333333343E-2</v>
      </c>
      <c r="W19" s="42">
        <v>8.3333333333333343E-2</v>
      </c>
      <c r="X19" s="31"/>
      <c r="Y19" s="2"/>
    </row>
    <row r="20" spans="2:25" ht="7.5" customHeight="1" x14ac:dyDescent="0.25">
      <c r="B20" s="69"/>
      <c r="C20" s="70"/>
      <c r="D20" s="45"/>
      <c r="E20" s="46"/>
      <c r="F20" s="47"/>
      <c r="G20" s="45"/>
      <c r="H20" s="45"/>
      <c r="I20" s="48"/>
      <c r="J20" s="49" t="s">
        <v>13</v>
      </c>
      <c r="K20" s="50"/>
      <c r="L20" s="51">
        <v>1</v>
      </c>
      <c r="M20" s="51">
        <v>1</v>
      </c>
      <c r="N20" s="51">
        <v>1</v>
      </c>
      <c r="O20" s="51">
        <v>1</v>
      </c>
      <c r="P20" s="51">
        <v>1</v>
      </c>
      <c r="Q20" s="51">
        <v>1</v>
      </c>
      <c r="R20" s="51">
        <v>1</v>
      </c>
      <c r="S20" s="51">
        <v>1</v>
      </c>
      <c r="T20" s="51">
        <v>1</v>
      </c>
      <c r="U20" s="51">
        <v>1</v>
      </c>
      <c r="V20" s="51">
        <v>1</v>
      </c>
      <c r="W20" s="51">
        <v>1</v>
      </c>
      <c r="X20" s="31"/>
      <c r="Y20" s="2"/>
    </row>
    <row r="21" spans="2:25" ht="17.25" customHeight="1" x14ac:dyDescent="0.25">
      <c r="B21" s="71"/>
      <c r="C21" s="72"/>
      <c r="D21" s="54"/>
      <c r="E21" s="55"/>
      <c r="F21" s="56"/>
      <c r="G21" s="54"/>
      <c r="H21" s="54"/>
      <c r="I21" s="57"/>
      <c r="J21" s="58" t="s">
        <v>14</v>
      </c>
      <c r="K21" s="59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31"/>
      <c r="Y21" s="2"/>
    </row>
    <row r="22" spans="2:25" x14ac:dyDescent="0.25">
      <c r="B22" s="61" t="str">
        <f ca="1">TEXT(COUNTA($B$14:OFFSET($B22,-1,0))-1,"00")</f>
        <v>02</v>
      </c>
      <c r="C22" s="62" t="str">
        <f ca="1">VLOOKUP($B22,'[1]PLANILHA ORÇ.'!$E:$F,2,FALSE)</f>
        <v>ENCARGOS COMPLEMENTARES</v>
      </c>
      <c r="D22" s="63"/>
      <c r="E22" s="64"/>
      <c r="F22" s="65">
        <v>1.6630604403562722E-2</v>
      </c>
      <c r="G22" s="66">
        <f>I22-H22+1</f>
        <v>1</v>
      </c>
      <c r="H22" s="67">
        <f>COUNT(K22:X22)</f>
        <v>12</v>
      </c>
      <c r="I22" s="68">
        <f>MATCH(0,K22:X22,-1)-1</f>
        <v>12</v>
      </c>
      <c r="J22" s="40" t="s">
        <v>12</v>
      </c>
      <c r="K22" s="41"/>
      <c r="L22" s="42">
        <v>8.3333333333333343E-2</v>
      </c>
      <c r="M22" s="42">
        <v>8.3333333333333343E-2</v>
      </c>
      <c r="N22" s="42">
        <v>8.3333333333333343E-2</v>
      </c>
      <c r="O22" s="42">
        <v>8.3333333333333343E-2</v>
      </c>
      <c r="P22" s="42">
        <v>8.3333333333333343E-2</v>
      </c>
      <c r="Q22" s="42">
        <v>8.3333333333333343E-2</v>
      </c>
      <c r="R22" s="42">
        <v>8.3333333333333343E-2</v>
      </c>
      <c r="S22" s="42">
        <v>8.3333333333333343E-2</v>
      </c>
      <c r="T22" s="42">
        <v>8.3333333333333343E-2</v>
      </c>
      <c r="U22" s="42">
        <v>8.3333333333333343E-2</v>
      </c>
      <c r="V22" s="42">
        <v>8.3333333333333343E-2</v>
      </c>
      <c r="W22" s="42">
        <v>8.3333333333333343E-2</v>
      </c>
      <c r="X22" s="31"/>
      <c r="Y22" s="2"/>
    </row>
    <row r="23" spans="2:25" ht="7.5" customHeight="1" x14ac:dyDescent="0.25">
      <c r="B23" s="69"/>
      <c r="C23" s="70"/>
      <c r="D23" s="45"/>
      <c r="E23" s="46"/>
      <c r="F23" s="47"/>
      <c r="G23" s="45"/>
      <c r="H23" s="45"/>
      <c r="I23" s="48"/>
      <c r="J23" s="49" t="s">
        <v>13</v>
      </c>
      <c r="K23" s="50"/>
      <c r="L23" s="51">
        <v>1</v>
      </c>
      <c r="M23" s="51">
        <v>1</v>
      </c>
      <c r="N23" s="51">
        <v>1</v>
      </c>
      <c r="O23" s="51">
        <v>1</v>
      </c>
      <c r="P23" s="51">
        <v>1</v>
      </c>
      <c r="Q23" s="51">
        <v>1</v>
      </c>
      <c r="R23" s="51">
        <v>1</v>
      </c>
      <c r="S23" s="51">
        <v>1</v>
      </c>
      <c r="T23" s="51">
        <v>1</v>
      </c>
      <c r="U23" s="51">
        <v>1</v>
      </c>
      <c r="V23" s="51">
        <v>1</v>
      </c>
      <c r="W23" s="51">
        <v>1</v>
      </c>
      <c r="X23" s="31"/>
      <c r="Y23" s="2"/>
    </row>
    <row r="24" spans="2:25" x14ac:dyDescent="0.25">
      <c r="B24" s="71"/>
      <c r="C24" s="72"/>
      <c r="D24" s="54"/>
      <c r="E24" s="55"/>
      <c r="F24" s="56"/>
      <c r="G24" s="54"/>
      <c r="H24" s="54"/>
      <c r="I24" s="57"/>
      <c r="J24" s="58" t="s">
        <v>14</v>
      </c>
      <c r="K24" s="59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31"/>
      <c r="Y24" s="2"/>
    </row>
    <row r="25" spans="2:25" x14ac:dyDescent="0.25">
      <c r="B25" s="61" t="str">
        <f ca="1">TEXT(COUNTA($B$14:OFFSET($B25,-1,0))-1,"00")</f>
        <v>03</v>
      </c>
      <c r="C25" s="62" t="str">
        <f ca="1">VLOOKUP($B25,'[1]PLANILHA ORÇ.'!$E:$F,2,FALSE)</f>
        <v>SERVIÇOS PRELIMINARES</v>
      </c>
      <c r="D25" s="63"/>
      <c r="E25" s="64"/>
      <c r="F25" s="65">
        <v>7.2743968226067707E-3</v>
      </c>
      <c r="G25" s="66">
        <f>I25-H25+1</f>
        <v>1</v>
      </c>
      <c r="H25" s="67">
        <f>COUNT(K25:X25)</f>
        <v>12</v>
      </c>
      <c r="I25" s="68">
        <f>MATCH(0,K25:X25,-1)-1</f>
        <v>12</v>
      </c>
      <c r="J25" s="40" t="s">
        <v>12</v>
      </c>
      <c r="K25" s="41"/>
      <c r="L25" s="42">
        <v>8.3333333333333343E-2</v>
      </c>
      <c r="M25" s="42">
        <v>8.3333333333333343E-2</v>
      </c>
      <c r="N25" s="42">
        <v>8.3333333333333343E-2</v>
      </c>
      <c r="O25" s="42">
        <v>8.3333333333333343E-2</v>
      </c>
      <c r="P25" s="42">
        <v>8.3333333333333343E-2</v>
      </c>
      <c r="Q25" s="42">
        <v>8.3333333333333343E-2</v>
      </c>
      <c r="R25" s="42">
        <v>8.3333333333333343E-2</v>
      </c>
      <c r="S25" s="42">
        <v>8.3333333333333343E-2</v>
      </c>
      <c r="T25" s="42">
        <v>8.3333333333333343E-2</v>
      </c>
      <c r="U25" s="42">
        <v>8.3333333333333343E-2</v>
      </c>
      <c r="V25" s="42">
        <v>8.3333333333333343E-2</v>
      </c>
      <c r="W25" s="42">
        <v>8.3333333333333343E-2</v>
      </c>
      <c r="X25" s="73"/>
      <c r="Y25" s="2"/>
    </row>
    <row r="26" spans="2:25" ht="7.5" customHeight="1" x14ac:dyDescent="0.25">
      <c r="B26" s="69"/>
      <c r="C26" s="70"/>
      <c r="D26" s="45"/>
      <c r="E26" s="46"/>
      <c r="F26" s="47"/>
      <c r="G26" s="45"/>
      <c r="H26" s="45"/>
      <c r="I26" s="48"/>
      <c r="J26" s="49" t="s">
        <v>13</v>
      </c>
      <c r="K26" s="50"/>
      <c r="L26" s="51">
        <v>1</v>
      </c>
      <c r="M26" s="51">
        <v>1</v>
      </c>
      <c r="N26" s="51">
        <v>1</v>
      </c>
      <c r="O26" s="51">
        <v>1</v>
      </c>
      <c r="P26" s="51">
        <v>1</v>
      </c>
      <c r="Q26" s="51">
        <v>1</v>
      </c>
      <c r="R26" s="51">
        <v>1</v>
      </c>
      <c r="S26" s="51">
        <v>1</v>
      </c>
      <c r="T26" s="51">
        <v>1</v>
      </c>
      <c r="U26" s="51">
        <v>1</v>
      </c>
      <c r="V26" s="51">
        <v>1</v>
      </c>
      <c r="W26" s="51">
        <v>1</v>
      </c>
      <c r="X26" s="73"/>
      <c r="Y26" s="2"/>
    </row>
    <row r="27" spans="2:25" x14ac:dyDescent="0.25">
      <c r="B27" s="71"/>
      <c r="C27" s="72"/>
      <c r="D27" s="54"/>
      <c r="E27" s="55"/>
      <c r="F27" s="56"/>
      <c r="G27" s="54"/>
      <c r="H27" s="54"/>
      <c r="I27" s="57"/>
      <c r="J27" s="58" t="s">
        <v>14</v>
      </c>
      <c r="K27" s="59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73"/>
      <c r="Y27" s="2"/>
    </row>
    <row r="28" spans="2:25" x14ac:dyDescent="0.25">
      <c r="B28" s="61" t="str">
        <f ca="1">TEXT(COUNTA($B$14:OFFSET($B28,-1,0))-1,"00")</f>
        <v>04</v>
      </c>
      <c r="C28" s="62" t="str">
        <f ca="1">VLOOKUP($B28,'[1]PLANILHA ORÇ.'!$E:$F,2,FALSE)</f>
        <v>MOBILIZAÇÃO E DESMOBILIZAÇÃO</v>
      </c>
      <c r="D28" s="63"/>
      <c r="E28" s="64"/>
      <c r="F28" s="65">
        <v>3.8067544964895754E-3</v>
      </c>
      <c r="G28" s="66">
        <f>I28-H28+1</f>
        <v>11</v>
      </c>
      <c r="H28" s="67">
        <f>COUNT(K28:X28)</f>
        <v>2</v>
      </c>
      <c r="I28" s="68">
        <f>MATCH(0,K28:X28,-1)-1</f>
        <v>12</v>
      </c>
      <c r="J28" s="40" t="s">
        <v>12</v>
      </c>
      <c r="K28" s="41"/>
      <c r="L28" s="42">
        <v>0.5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>
        <v>0.5</v>
      </c>
      <c r="X28" s="73"/>
      <c r="Y28" s="2"/>
    </row>
    <row r="29" spans="2:25" ht="7.5" customHeight="1" x14ac:dyDescent="0.25">
      <c r="B29" s="69"/>
      <c r="C29" s="70"/>
      <c r="D29" s="45"/>
      <c r="E29" s="46"/>
      <c r="F29" s="47"/>
      <c r="G29" s="45"/>
      <c r="H29" s="45"/>
      <c r="I29" s="48"/>
      <c r="J29" s="49" t="s">
        <v>13</v>
      </c>
      <c r="K29" s="50"/>
      <c r="L29" s="51">
        <v>1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1</v>
      </c>
      <c r="X29" s="73"/>
      <c r="Y29" s="2"/>
    </row>
    <row r="30" spans="2:25" x14ac:dyDescent="0.25">
      <c r="B30" s="71"/>
      <c r="C30" s="72"/>
      <c r="D30" s="54"/>
      <c r="E30" s="55"/>
      <c r="F30" s="56"/>
      <c r="G30" s="54"/>
      <c r="H30" s="54"/>
      <c r="I30" s="57"/>
      <c r="J30" s="58" t="s">
        <v>14</v>
      </c>
      <c r="K30" s="59"/>
      <c r="L30" s="60"/>
      <c r="M30" s="60">
        <f t="shared" ref="M30:O30" si="0">M28*$E28</f>
        <v>0</v>
      </c>
      <c r="N30" s="60">
        <f t="shared" si="0"/>
        <v>0</v>
      </c>
      <c r="O30" s="60">
        <f t="shared" si="0"/>
        <v>0</v>
      </c>
      <c r="P30" s="60">
        <f>P28*$E28</f>
        <v>0</v>
      </c>
      <c r="Q30" s="60">
        <f t="shared" ref="Q30:V30" si="1">Q28*$E28</f>
        <v>0</v>
      </c>
      <c r="R30" s="60">
        <f t="shared" si="1"/>
        <v>0</v>
      </c>
      <c r="S30" s="60">
        <f t="shared" si="1"/>
        <v>0</v>
      </c>
      <c r="T30" s="60">
        <f t="shared" si="1"/>
        <v>0</v>
      </c>
      <c r="U30" s="60">
        <f t="shared" si="1"/>
        <v>0</v>
      </c>
      <c r="V30" s="60">
        <f t="shared" si="1"/>
        <v>0</v>
      </c>
      <c r="W30" s="60"/>
      <c r="X30" s="73"/>
      <c r="Y30" s="2"/>
    </row>
    <row r="31" spans="2:25" x14ac:dyDescent="0.25">
      <c r="B31" s="61" t="str">
        <f ca="1">TEXT(COUNTA($B$14:OFFSET($B31,-1,0))-1,"00")</f>
        <v>05</v>
      </c>
      <c r="C31" s="62" t="str">
        <f ca="1">VLOOKUP($B31,'[1]PLANILHA ORÇ.'!$E:$F,2,FALSE)</f>
        <v>MANUTENÇÃO DA ESTAÇÃO DE BOMBEAMENTO</v>
      </c>
      <c r="D31" s="63"/>
      <c r="E31" s="64"/>
      <c r="F31" s="65">
        <v>0.57552898928775409</v>
      </c>
      <c r="G31" s="66">
        <f>I31-H31+1</f>
        <v>1</v>
      </c>
      <c r="H31" s="67">
        <f>COUNT(K31:X31)</f>
        <v>12</v>
      </c>
      <c r="I31" s="68">
        <f>MATCH(0,K31:X31,-1)-1</f>
        <v>12</v>
      </c>
      <c r="J31" s="40" t="s">
        <v>12</v>
      </c>
      <c r="K31" s="41"/>
      <c r="L31" s="42">
        <v>8.3333333333333343E-2</v>
      </c>
      <c r="M31" s="42">
        <v>8.3333333333333343E-2</v>
      </c>
      <c r="N31" s="42">
        <v>8.3333333333333343E-2</v>
      </c>
      <c r="O31" s="42">
        <v>8.3333333333333343E-2</v>
      </c>
      <c r="P31" s="42">
        <v>8.3333333333333343E-2</v>
      </c>
      <c r="Q31" s="42">
        <v>8.3333333333333343E-2</v>
      </c>
      <c r="R31" s="42">
        <v>8.3333333333333343E-2</v>
      </c>
      <c r="S31" s="42">
        <v>8.3333333333333343E-2</v>
      </c>
      <c r="T31" s="42">
        <v>8.3333333333333343E-2</v>
      </c>
      <c r="U31" s="42">
        <v>8.3333333333333343E-2</v>
      </c>
      <c r="V31" s="42">
        <v>8.3333333333333343E-2</v>
      </c>
      <c r="W31" s="42">
        <v>8.3333333333333343E-2</v>
      </c>
      <c r="X31" s="73"/>
      <c r="Y31" s="2"/>
    </row>
    <row r="32" spans="2:25" ht="7.5" customHeight="1" x14ac:dyDescent="0.25">
      <c r="B32" s="69"/>
      <c r="C32" s="70"/>
      <c r="D32" s="45"/>
      <c r="E32" s="46"/>
      <c r="F32" s="47"/>
      <c r="G32" s="45"/>
      <c r="H32" s="45"/>
      <c r="I32" s="48"/>
      <c r="J32" s="49" t="s">
        <v>13</v>
      </c>
      <c r="K32" s="50"/>
      <c r="L32" s="51">
        <v>1</v>
      </c>
      <c r="M32" s="51">
        <v>1</v>
      </c>
      <c r="N32" s="51">
        <v>1</v>
      </c>
      <c r="O32" s="51">
        <v>1</v>
      </c>
      <c r="P32" s="51">
        <v>1</v>
      </c>
      <c r="Q32" s="51">
        <v>1</v>
      </c>
      <c r="R32" s="51">
        <v>1</v>
      </c>
      <c r="S32" s="51">
        <v>1</v>
      </c>
      <c r="T32" s="51">
        <v>1</v>
      </c>
      <c r="U32" s="51">
        <v>1</v>
      </c>
      <c r="V32" s="51">
        <v>1</v>
      </c>
      <c r="W32" s="51">
        <v>1</v>
      </c>
      <c r="X32" s="73"/>
      <c r="Y32" s="2"/>
    </row>
    <row r="33" spans="2:25" ht="26.25" customHeight="1" x14ac:dyDescent="0.25">
      <c r="B33" s="71"/>
      <c r="C33" s="72"/>
      <c r="D33" s="54"/>
      <c r="E33" s="55"/>
      <c r="F33" s="56"/>
      <c r="G33" s="54"/>
      <c r="H33" s="54"/>
      <c r="I33" s="57"/>
      <c r="J33" s="58" t="s">
        <v>14</v>
      </c>
      <c r="K33" s="59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73"/>
      <c r="Y33" s="2"/>
    </row>
    <row r="34" spans="2:25" ht="17.25" customHeight="1" x14ac:dyDescent="0.25">
      <c r="B34" s="61" t="str">
        <f ca="1">TEXT(COUNTA($B$14:OFFSET($B34,-1,0))-1,"00")</f>
        <v>06</v>
      </c>
      <c r="C34" s="62" t="str">
        <f ca="1">VLOOKUP($B34,'[1]PLANILHA ORÇ.'!$E:$F,2,FALSE)</f>
        <v>GERADORES E SUBESTAÇÃO</v>
      </c>
      <c r="D34" s="63"/>
      <c r="E34" s="64"/>
      <c r="F34" s="65">
        <v>4.1288631874418169E-2</v>
      </c>
      <c r="G34" s="66">
        <f>I34-H34+1</f>
        <v>4</v>
      </c>
      <c r="H34" s="67">
        <f>COUNT(K34:X34)</f>
        <v>5</v>
      </c>
      <c r="I34" s="68">
        <f>MATCH(0,K34:X34,-1)-1</f>
        <v>8</v>
      </c>
      <c r="J34" s="40" t="s">
        <v>12</v>
      </c>
      <c r="K34" s="41"/>
      <c r="L34" s="42"/>
      <c r="M34" s="42"/>
      <c r="N34" s="42"/>
      <c r="O34" s="42">
        <v>0.2</v>
      </c>
      <c r="P34" s="42">
        <v>0.2</v>
      </c>
      <c r="Q34" s="42">
        <v>0.2</v>
      </c>
      <c r="R34" s="42">
        <v>0.2</v>
      </c>
      <c r="S34" s="42">
        <v>0.2</v>
      </c>
      <c r="T34" s="42"/>
      <c r="U34" s="42"/>
      <c r="V34" s="42"/>
      <c r="W34" s="42"/>
      <c r="X34" s="73"/>
      <c r="Y34" s="2"/>
    </row>
    <row r="35" spans="2:25" ht="7.5" customHeight="1" x14ac:dyDescent="0.25">
      <c r="B35" s="69"/>
      <c r="C35" s="70"/>
      <c r="D35" s="45"/>
      <c r="E35" s="46"/>
      <c r="F35" s="47"/>
      <c r="G35" s="45"/>
      <c r="H35" s="45"/>
      <c r="I35" s="48"/>
      <c r="J35" s="49" t="s">
        <v>13</v>
      </c>
      <c r="K35" s="50"/>
      <c r="L35" s="51">
        <f>IF(L34&gt;0,1,0)</f>
        <v>0</v>
      </c>
      <c r="M35" s="51">
        <f t="shared" ref="M35:N35" si="2">IF(M34&gt;0,1,0)</f>
        <v>0</v>
      </c>
      <c r="N35" s="51">
        <f t="shared" si="2"/>
        <v>0</v>
      </c>
      <c r="O35" s="51">
        <v>1</v>
      </c>
      <c r="P35" s="51">
        <v>1</v>
      </c>
      <c r="Q35" s="51">
        <v>1</v>
      </c>
      <c r="R35" s="51">
        <v>1</v>
      </c>
      <c r="S35" s="51">
        <v>1</v>
      </c>
      <c r="T35" s="51"/>
      <c r="U35" s="51"/>
      <c r="V35" s="51"/>
      <c r="W35" s="51"/>
      <c r="X35" s="73"/>
      <c r="Y35" s="2"/>
    </row>
    <row r="36" spans="2:25" ht="17.25" customHeight="1" x14ac:dyDescent="0.25">
      <c r="B36" s="71"/>
      <c r="C36" s="72"/>
      <c r="D36" s="54"/>
      <c r="E36" s="55"/>
      <c r="F36" s="56"/>
      <c r="G36" s="54"/>
      <c r="H36" s="54"/>
      <c r="I36" s="57"/>
      <c r="J36" s="58" t="s">
        <v>14</v>
      </c>
      <c r="K36" s="59"/>
      <c r="L36" s="60">
        <f t="shared" ref="L36:N36" si="3">L34*$E34</f>
        <v>0</v>
      </c>
      <c r="M36" s="60">
        <f t="shared" si="3"/>
        <v>0</v>
      </c>
      <c r="N36" s="60">
        <f t="shared" si="3"/>
        <v>0</v>
      </c>
      <c r="O36" s="60"/>
      <c r="P36" s="60"/>
      <c r="Q36" s="60"/>
      <c r="R36" s="60"/>
      <c r="S36" s="60"/>
      <c r="T36" s="60"/>
      <c r="U36" s="60"/>
      <c r="V36" s="60"/>
      <c r="W36" s="60"/>
      <c r="X36" s="73"/>
      <c r="Y36" s="2"/>
    </row>
    <row r="37" spans="2:25" x14ac:dyDescent="0.25">
      <c r="B37" s="61" t="str">
        <f ca="1">TEXT(COUNTA($B$14:OFFSET($B37,-1,0))-1,"00")</f>
        <v>07</v>
      </c>
      <c r="C37" s="62" t="str">
        <f ca="1">VLOOKUP($B37,'[1]PLANILHA ORÇ.'!$E:$F,2,FALSE)</f>
        <v>TROCA DOS TUBULHÕES</v>
      </c>
      <c r="D37" s="63"/>
      <c r="E37" s="64"/>
      <c r="F37" s="65">
        <v>2.8139306177027357E-2</v>
      </c>
      <c r="G37" s="66">
        <f>I37-H37+1</f>
        <v>6</v>
      </c>
      <c r="H37" s="67">
        <f>COUNT(K37:X37)</f>
        <v>2</v>
      </c>
      <c r="I37" s="68">
        <f>MATCH(0,K37:X37,-1)-1</f>
        <v>7</v>
      </c>
      <c r="J37" s="40" t="s">
        <v>12</v>
      </c>
      <c r="K37" s="41"/>
      <c r="L37" s="42"/>
      <c r="M37" s="42"/>
      <c r="N37" s="42"/>
      <c r="O37" s="42"/>
      <c r="P37" s="42"/>
      <c r="Q37" s="42">
        <v>0.5</v>
      </c>
      <c r="R37" s="42">
        <v>0.5</v>
      </c>
      <c r="S37" s="42"/>
      <c r="T37" s="42"/>
      <c r="U37" s="42"/>
      <c r="V37" s="42"/>
      <c r="W37" s="42"/>
      <c r="X37" s="73"/>
      <c r="Y37" s="2"/>
    </row>
    <row r="38" spans="2:25" ht="7.5" customHeight="1" x14ac:dyDescent="0.25">
      <c r="B38" s="69"/>
      <c r="C38" s="70"/>
      <c r="D38" s="45"/>
      <c r="E38" s="46"/>
      <c r="F38" s="47"/>
      <c r="G38" s="45"/>
      <c r="H38" s="45"/>
      <c r="I38" s="48"/>
      <c r="J38" s="49" t="s">
        <v>13</v>
      </c>
      <c r="K38" s="50"/>
      <c r="L38" s="51">
        <f>IF(L37&gt;0,1,0)</f>
        <v>0</v>
      </c>
      <c r="M38" s="51">
        <f t="shared" ref="M38:O38" si="4">IF(M37&gt;0,1,0)</f>
        <v>0</v>
      </c>
      <c r="N38" s="51">
        <f t="shared" si="4"/>
        <v>0</v>
      </c>
      <c r="O38" s="51">
        <f t="shared" si="4"/>
        <v>0</v>
      </c>
      <c r="P38" s="51"/>
      <c r="Q38" s="51">
        <v>1</v>
      </c>
      <c r="R38" s="51">
        <v>1</v>
      </c>
      <c r="S38" s="51"/>
      <c r="T38" s="51"/>
      <c r="U38" s="51"/>
      <c r="V38" s="51"/>
      <c r="W38" s="51"/>
      <c r="X38" s="73"/>
      <c r="Y38" s="2"/>
    </row>
    <row r="39" spans="2:25" x14ac:dyDescent="0.25">
      <c r="B39" s="71"/>
      <c r="C39" s="72"/>
      <c r="D39" s="54"/>
      <c r="E39" s="55"/>
      <c r="F39" s="56"/>
      <c r="G39" s="54"/>
      <c r="H39" s="54"/>
      <c r="I39" s="57"/>
      <c r="J39" s="58" t="s">
        <v>14</v>
      </c>
      <c r="K39" s="59"/>
      <c r="L39" s="60">
        <f t="shared" ref="L39:O39" si="5">L37*$E37</f>
        <v>0</v>
      </c>
      <c r="M39" s="60">
        <f t="shared" si="5"/>
        <v>0</v>
      </c>
      <c r="N39" s="60">
        <f t="shared" si="5"/>
        <v>0</v>
      </c>
      <c r="O39" s="60">
        <f t="shared" si="5"/>
        <v>0</v>
      </c>
      <c r="P39" s="60"/>
      <c r="Q39" s="60"/>
      <c r="R39" s="60"/>
      <c r="S39" s="60"/>
      <c r="T39" s="60"/>
      <c r="U39" s="60"/>
      <c r="V39" s="60"/>
      <c r="W39" s="60"/>
      <c r="X39" s="73"/>
      <c r="Y39" s="2"/>
    </row>
    <row r="40" spans="2:25" x14ac:dyDescent="0.25">
      <c r="B40" s="61" t="str">
        <f ca="1">TEXT(COUNTA($B$14:OFFSET($B40,-1,0))-1,"00")</f>
        <v>08</v>
      </c>
      <c r="C40" s="62" t="str">
        <f ca="1">VLOOKUP($B40,'[1]PLANILHA ORÇ.'!$E:$F,2,FALSE)</f>
        <v>REFORMA DA ESTAÇÃO DE BOMBEAMENTO</v>
      </c>
      <c r="D40" s="63"/>
      <c r="E40" s="64"/>
      <c r="F40" s="65">
        <v>3.8320750175174598E-2</v>
      </c>
      <c r="G40" s="66">
        <f>I40-H40+1</f>
        <v>1</v>
      </c>
      <c r="H40" s="67">
        <f>COUNT(K40:X40)</f>
        <v>5</v>
      </c>
      <c r="I40" s="68">
        <f>MATCH(0,K40:X40,-1)-1</f>
        <v>5</v>
      </c>
      <c r="J40" s="40" t="s">
        <v>12</v>
      </c>
      <c r="K40" s="41"/>
      <c r="L40" s="42">
        <v>0.05</v>
      </c>
      <c r="M40" s="42">
        <v>0.1</v>
      </c>
      <c r="N40" s="42">
        <v>0.3</v>
      </c>
      <c r="O40" s="42">
        <v>0.3</v>
      </c>
      <c r="P40" s="42">
        <v>0.25</v>
      </c>
      <c r="Q40" s="42"/>
      <c r="R40" s="42"/>
      <c r="S40" s="42"/>
      <c r="T40" s="42"/>
      <c r="U40" s="42"/>
      <c r="V40" s="42"/>
      <c r="W40" s="42"/>
      <c r="X40" s="73"/>
      <c r="Y40" s="2"/>
    </row>
    <row r="41" spans="2:25" ht="7.5" customHeight="1" x14ac:dyDescent="0.25">
      <c r="B41" s="69"/>
      <c r="C41" s="70"/>
      <c r="D41" s="45"/>
      <c r="E41" s="46"/>
      <c r="F41" s="47"/>
      <c r="G41" s="45"/>
      <c r="H41" s="45"/>
      <c r="I41" s="48"/>
      <c r="J41" s="49" t="s">
        <v>13</v>
      </c>
      <c r="K41" s="50"/>
      <c r="L41" s="51">
        <v>1</v>
      </c>
      <c r="M41" s="51">
        <v>1</v>
      </c>
      <c r="N41" s="51">
        <v>1</v>
      </c>
      <c r="O41" s="51">
        <v>1</v>
      </c>
      <c r="P41" s="51">
        <v>1</v>
      </c>
      <c r="Q41" s="51"/>
      <c r="R41" s="51"/>
      <c r="S41" s="51"/>
      <c r="T41" s="51"/>
      <c r="U41" s="51"/>
      <c r="V41" s="51"/>
      <c r="W41" s="51"/>
      <c r="X41" s="73"/>
      <c r="Y41" s="2"/>
    </row>
    <row r="42" spans="2:25" x14ac:dyDescent="0.25">
      <c r="B42" s="71"/>
      <c r="C42" s="72"/>
      <c r="D42" s="54"/>
      <c r="E42" s="55"/>
      <c r="F42" s="56"/>
      <c r="G42" s="54"/>
      <c r="H42" s="54"/>
      <c r="I42" s="57"/>
      <c r="J42" s="58" t="s">
        <v>14</v>
      </c>
      <c r="K42" s="59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73"/>
      <c r="Y42" s="2"/>
    </row>
    <row r="43" spans="2:25" x14ac:dyDescent="0.25">
      <c r="B43" s="61" t="str">
        <f ca="1">TEXT(COUNTA($B$14:OFFSET($B43,-1,0))-1,"00")</f>
        <v>09</v>
      </c>
      <c r="C43" s="62" t="str">
        <f ca="1">VLOOKUP($B43,'[1]PLANILHA ORÇ.'!$E:$F,2,FALSE)</f>
        <v>LIMPEZA DOS RESÍDUOS SÓLIDOS DAS COMPORTAS</v>
      </c>
      <c r="D43" s="63"/>
      <c r="E43" s="64"/>
      <c r="F43" s="65">
        <v>1.2221605003421942E-2</v>
      </c>
      <c r="G43" s="66">
        <f>I43-H43+1</f>
        <v>1</v>
      </c>
      <c r="H43" s="67">
        <f>COUNT(K43:X43)</f>
        <v>12</v>
      </c>
      <c r="I43" s="68">
        <f>MATCH(0,K43:X43,-1)-1</f>
        <v>12</v>
      </c>
      <c r="J43" s="40" t="s">
        <v>12</v>
      </c>
      <c r="K43" s="41"/>
      <c r="L43" s="42">
        <v>8.3333333333333343E-2</v>
      </c>
      <c r="M43" s="42">
        <v>8.3333333333333343E-2</v>
      </c>
      <c r="N43" s="42">
        <v>8.3333333333333343E-2</v>
      </c>
      <c r="O43" s="42">
        <v>8.3333333333333343E-2</v>
      </c>
      <c r="P43" s="42">
        <v>8.3333333333333343E-2</v>
      </c>
      <c r="Q43" s="42">
        <v>8.3333333333333343E-2</v>
      </c>
      <c r="R43" s="42">
        <v>8.3333333333333343E-2</v>
      </c>
      <c r="S43" s="42">
        <v>8.3333333333333343E-2</v>
      </c>
      <c r="T43" s="42">
        <v>8.3333333333333343E-2</v>
      </c>
      <c r="U43" s="42">
        <v>8.3333333333333343E-2</v>
      </c>
      <c r="V43" s="42">
        <v>8.3333333333333343E-2</v>
      </c>
      <c r="W43" s="42">
        <v>8.3333333333333343E-2</v>
      </c>
      <c r="X43" s="73"/>
      <c r="Y43" s="2"/>
    </row>
    <row r="44" spans="2:25" ht="7.5" customHeight="1" x14ac:dyDescent="0.25">
      <c r="B44" s="69"/>
      <c r="C44" s="70"/>
      <c r="D44" s="45"/>
      <c r="E44" s="46"/>
      <c r="F44" s="47"/>
      <c r="G44" s="45"/>
      <c r="H44" s="45"/>
      <c r="I44" s="48"/>
      <c r="J44" s="49" t="s">
        <v>13</v>
      </c>
      <c r="K44" s="50"/>
      <c r="L44" s="51">
        <v>1</v>
      </c>
      <c r="M44" s="51">
        <v>1</v>
      </c>
      <c r="N44" s="51">
        <v>1</v>
      </c>
      <c r="O44" s="51">
        <v>1</v>
      </c>
      <c r="P44" s="51">
        <v>1</v>
      </c>
      <c r="Q44" s="51">
        <v>1</v>
      </c>
      <c r="R44" s="51">
        <v>1</v>
      </c>
      <c r="S44" s="51">
        <v>1</v>
      </c>
      <c r="T44" s="51">
        <v>1</v>
      </c>
      <c r="U44" s="51">
        <v>1</v>
      </c>
      <c r="V44" s="51">
        <v>1</v>
      </c>
      <c r="W44" s="51">
        <v>1</v>
      </c>
      <c r="X44" s="73"/>
      <c r="Y44" s="2"/>
    </row>
    <row r="45" spans="2:25" x14ac:dyDescent="0.25">
      <c r="B45" s="71"/>
      <c r="C45" s="72"/>
      <c r="D45" s="54"/>
      <c r="E45" s="55"/>
      <c r="F45" s="56"/>
      <c r="G45" s="54"/>
      <c r="H45" s="54"/>
      <c r="I45" s="57"/>
      <c r="J45" s="58" t="s">
        <v>14</v>
      </c>
      <c r="K45" s="59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73"/>
      <c r="Y45" s="2"/>
    </row>
    <row r="46" spans="2:25" x14ac:dyDescent="0.25">
      <c r="B46" s="61" t="str">
        <f ca="1">TEXT(COUNTA($B$14:OFFSET($B46,-1,0))-1,"00")</f>
        <v>10</v>
      </c>
      <c r="C46" s="62" t="str">
        <f ca="1">VLOOKUP($B46,'[1]PLANILHA ORÇ.'!$E:$F,2,FALSE)</f>
        <v>REMOÇÃO DOS ELEMENTOS DAS COMPORTAS</v>
      </c>
      <c r="D46" s="63"/>
      <c r="E46" s="64"/>
      <c r="F46" s="65">
        <v>1.8507860358585988E-2</v>
      </c>
      <c r="G46" s="66">
        <f>I46-H46+1</f>
        <v>3</v>
      </c>
      <c r="H46" s="67">
        <f>COUNT(K46:X46)</f>
        <v>6</v>
      </c>
      <c r="I46" s="68">
        <f>MATCH(0,K46:X46,-1)-1</f>
        <v>8</v>
      </c>
      <c r="J46" s="40" t="s">
        <v>12</v>
      </c>
      <c r="K46" s="41"/>
      <c r="L46" s="42"/>
      <c r="M46" s="42"/>
      <c r="N46" s="42">
        <v>0.16666666666666666</v>
      </c>
      <c r="O46" s="42">
        <v>0.16666666666666666</v>
      </c>
      <c r="P46" s="42">
        <v>0.16666666666666666</v>
      </c>
      <c r="Q46" s="42">
        <v>0.16666666666666666</v>
      </c>
      <c r="R46" s="42">
        <v>0.16666666666666666</v>
      </c>
      <c r="S46" s="42">
        <v>0.16666666666666666</v>
      </c>
      <c r="T46" s="42"/>
      <c r="U46" s="42"/>
      <c r="V46" s="42"/>
      <c r="W46" s="42"/>
      <c r="X46" s="73"/>
      <c r="Y46" s="2"/>
    </row>
    <row r="47" spans="2:25" ht="7.5" customHeight="1" x14ac:dyDescent="0.25">
      <c r="B47" s="69"/>
      <c r="C47" s="70"/>
      <c r="D47" s="45"/>
      <c r="E47" s="46"/>
      <c r="F47" s="47"/>
      <c r="G47" s="45"/>
      <c r="H47" s="45"/>
      <c r="I47" s="48"/>
      <c r="J47" s="49" t="s">
        <v>13</v>
      </c>
      <c r="K47" s="50"/>
      <c r="L47" s="51">
        <f>IF(L46&gt;0,1,0)</f>
        <v>0</v>
      </c>
      <c r="M47" s="51">
        <f t="shared" ref="M47:W47" si="6">IF(M46&gt;0,1,0)</f>
        <v>0</v>
      </c>
      <c r="N47" s="51">
        <v>1</v>
      </c>
      <c r="O47" s="51">
        <v>1</v>
      </c>
      <c r="P47" s="51">
        <v>1</v>
      </c>
      <c r="Q47" s="51">
        <v>1</v>
      </c>
      <c r="R47" s="51">
        <v>1</v>
      </c>
      <c r="S47" s="51">
        <v>1</v>
      </c>
      <c r="T47" s="51">
        <f t="shared" si="6"/>
        <v>0</v>
      </c>
      <c r="U47" s="51">
        <f t="shared" si="6"/>
        <v>0</v>
      </c>
      <c r="V47" s="51">
        <f t="shared" si="6"/>
        <v>0</v>
      </c>
      <c r="W47" s="51">
        <f t="shared" si="6"/>
        <v>0</v>
      </c>
      <c r="X47" s="73"/>
      <c r="Y47" s="2"/>
    </row>
    <row r="48" spans="2:25" ht="26.25" customHeight="1" x14ac:dyDescent="0.25">
      <c r="B48" s="71"/>
      <c r="C48" s="72"/>
      <c r="D48" s="54"/>
      <c r="E48" s="55"/>
      <c r="F48" s="56"/>
      <c r="G48" s="54"/>
      <c r="H48" s="54"/>
      <c r="I48" s="57"/>
      <c r="J48" s="58" t="s">
        <v>14</v>
      </c>
      <c r="K48" s="59"/>
      <c r="L48" s="60">
        <f t="shared" ref="L48:M48" si="7">L46*$E46</f>
        <v>0</v>
      </c>
      <c r="M48" s="60">
        <f t="shared" si="7"/>
        <v>0</v>
      </c>
      <c r="N48" s="60"/>
      <c r="O48" s="60"/>
      <c r="P48" s="60"/>
      <c r="Q48" s="60"/>
      <c r="R48" s="60"/>
      <c r="S48" s="60"/>
      <c r="T48" s="60">
        <f t="shared" ref="T48:W48" si="8">T46*$E46</f>
        <v>0</v>
      </c>
      <c r="U48" s="60">
        <f t="shared" si="8"/>
        <v>0</v>
      </c>
      <c r="V48" s="60">
        <f t="shared" si="8"/>
        <v>0</v>
      </c>
      <c r="W48" s="60">
        <f t="shared" si="8"/>
        <v>0</v>
      </c>
      <c r="X48" s="73"/>
      <c r="Y48" s="2"/>
    </row>
    <row r="49" spans="1:25" ht="17.25" customHeight="1" x14ac:dyDescent="0.25">
      <c r="B49" s="61" t="str">
        <f ca="1">TEXT(COUNTA($B$14:OFFSET($B49,-1,0))-1,"00")</f>
        <v>11</v>
      </c>
      <c r="C49" s="62" t="str">
        <f ca="1">VLOOKUP($B49,'[1]PLANILHA ORÇ.'!$E:$F,2,FALSE)</f>
        <v xml:space="preserve">FORNECIMENTO E INSTALAÇÃO DOS ELEMENTOS DAS COMPORTAS </v>
      </c>
      <c r="D49" s="63"/>
      <c r="E49" s="64"/>
      <c r="F49" s="65">
        <v>0.19092938765226738</v>
      </c>
      <c r="G49" s="66">
        <f>I49-H49+1</f>
        <v>1</v>
      </c>
      <c r="H49" s="67">
        <f>COUNT(K49:X49)</f>
        <v>3</v>
      </c>
      <c r="I49" s="68">
        <f>MATCH(0,K49:X49,-1)-1</f>
        <v>3</v>
      </c>
      <c r="J49" s="40" t="s">
        <v>12</v>
      </c>
      <c r="K49" s="41"/>
      <c r="L49" s="42">
        <v>0.33333333333333331</v>
      </c>
      <c r="M49" s="42">
        <v>0.33333333333333331</v>
      </c>
      <c r="N49" s="42">
        <v>0.33333333333333331</v>
      </c>
      <c r="O49" s="42"/>
      <c r="P49" s="42"/>
      <c r="Q49" s="42"/>
      <c r="R49" s="42"/>
      <c r="S49" s="42"/>
      <c r="T49" s="42"/>
      <c r="U49" s="42"/>
      <c r="V49" s="42"/>
      <c r="W49" s="42"/>
      <c r="X49" s="73"/>
      <c r="Y49" s="2"/>
    </row>
    <row r="50" spans="1:25" ht="7.5" customHeight="1" x14ac:dyDescent="0.25">
      <c r="B50" s="69"/>
      <c r="C50" s="70"/>
      <c r="D50" s="45"/>
      <c r="E50" s="46"/>
      <c r="F50" s="47"/>
      <c r="G50" s="45"/>
      <c r="H50" s="45"/>
      <c r="I50" s="48"/>
      <c r="J50" s="49" t="s">
        <v>13</v>
      </c>
      <c r="K50" s="50"/>
      <c r="L50" s="51">
        <v>1</v>
      </c>
      <c r="M50" s="51">
        <v>1</v>
      </c>
      <c r="N50" s="51">
        <v>1</v>
      </c>
      <c r="O50" s="51">
        <f t="shared" ref="O50" si="9">IF(O49&gt;0,1,0)</f>
        <v>0</v>
      </c>
      <c r="P50" s="51"/>
      <c r="Q50" s="51"/>
      <c r="R50" s="51"/>
      <c r="S50" s="51"/>
      <c r="T50" s="51"/>
      <c r="U50" s="51"/>
      <c r="V50" s="51"/>
      <c r="W50" s="51"/>
      <c r="X50" s="73"/>
      <c r="Y50" s="2"/>
    </row>
    <row r="51" spans="1:25" ht="29.25" customHeight="1" x14ac:dyDescent="0.25">
      <c r="B51" s="71"/>
      <c r="C51" s="72"/>
      <c r="D51" s="54"/>
      <c r="E51" s="55"/>
      <c r="F51" s="56"/>
      <c r="G51" s="54"/>
      <c r="H51" s="54"/>
      <c r="I51" s="57"/>
      <c r="J51" s="58" t="s">
        <v>14</v>
      </c>
      <c r="K51" s="59"/>
      <c r="L51" s="60"/>
      <c r="M51" s="60"/>
      <c r="N51" s="60"/>
      <c r="O51" s="60">
        <f t="shared" ref="O51" si="10">O49*$E49</f>
        <v>0</v>
      </c>
      <c r="P51" s="60"/>
      <c r="Q51" s="60"/>
      <c r="R51" s="60"/>
      <c r="S51" s="60"/>
      <c r="T51" s="60"/>
      <c r="U51" s="60"/>
      <c r="V51" s="60"/>
      <c r="W51" s="60"/>
      <c r="X51" s="73"/>
      <c r="Y51" s="2"/>
    </row>
    <row r="52" spans="1:25" x14ac:dyDescent="0.25">
      <c r="B52" s="61" t="str">
        <f ca="1">TEXT(COUNTA($B$14:OFFSET($B52,-1,0))-1,"00")</f>
        <v>12</v>
      </c>
      <c r="C52" s="62" t="str">
        <f ca="1">VLOOKUP($B52,'[1]PLANILHA ORÇ.'!$E:$F,2,FALSE)</f>
        <v>AS BUILT</v>
      </c>
      <c r="D52" s="63"/>
      <c r="E52" s="64"/>
      <c r="F52" s="65">
        <v>1.5842741217076666E-2</v>
      </c>
      <c r="G52" s="66">
        <f>I52-H52+1</f>
        <v>8</v>
      </c>
      <c r="H52" s="67">
        <f>COUNT(K52:X52)</f>
        <v>5</v>
      </c>
      <c r="I52" s="68">
        <f>MATCH(0,K52:X52,-1)-1</f>
        <v>12</v>
      </c>
      <c r="J52" s="40" t="s">
        <v>12</v>
      </c>
      <c r="K52" s="41"/>
      <c r="L52" s="42"/>
      <c r="M52" s="42"/>
      <c r="N52" s="42"/>
      <c r="O52" s="42"/>
      <c r="P52" s="42"/>
      <c r="Q52" s="42"/>
      <c r="R52" s="42"/>
      <c r="S52" s="42">
        <v>0.2</v>
      </c>
      <c r="T52" s="42">
        <v>0.2</v>
      </c>
      <c r="U52" s="42">
        <v>0.2</v>
      </c>
      <c r="V52" s="42">
        <v>0.2</v>
      </c>
      <c r="W52" s="42">
        <v>0.2</v>
      </c>
      <c r="X52" s="73"/>
      <c r="Y52" s="2"/>
    </row>
    <row r="53" spans="1:25" ht="7.5" customHeight="1" x14ac:dyDescent="0.25">
      <c r="B53" s="69"/>
      <c r="C53" s="70"/>
      <c r="D53" s="45"/>
      <c r="E53" s="46"/>
      <c r="F53" s="47"/>
      <c r="G53" s="45"/>
      <c r="H53" s="45"/>
      <c r="I53" s="48"/>
      <c r="J53" s="49" t="s">
        <v>13</v>
      </c>
      <c r="K53" s="50"/>
      <c r="L53" s="51">
        <f t="shared" ref="L53:O53" si="11">IF(L52&gt;0,1,0)</f>
        <v>0</v>
      </c>
      <c r="M53" s="51">
        <f t="shared" si="11"/>
        <v>0</v>
      </c>
      <c r="N53" s="51">
        <f t="shared" si="11"/>
        <v>0</v>
      </c>
      <c r="O53" s="51">
        <f t="shared" si="11"/>
        <v>0</v>
      </c>
      <c r="P53" s="51"/>
      <c r="Q53" s="51"/>
      <c r="R53" s="51"/>
      <c r="S53" s="51">
        <v>1</v>
      </c>
      <c r="T53" s="51">
        <v>1</v>
      </c>
      <c r="U53" s="51">
        <v>1</v>
      </c>
      <c r="V53" s="51">
        <v>1</v>
      </c>
      <c r="W53" s="51">
        <v>1</v>
      </c>
      <c r="X53" s="73"/>
      <c r="Y53" s="2"/>
    </row>
    <row r="54" spans="1:25" x14ac:dyDescent="0.25">
      <c r="B54" s="71"/>
      <c r="C54" s="72"/>
      <c r="D54" s="54"/>
      <c r="E54" s="55"/>
      <c r="F54" s="56"/>
      <c r="G54" s="54"/>
      <c r="H54" s="54"/>
      <c r="I54" s="57"/>
      <c r="J54" s="58" t="s">
        <v>14</v>
      </c>
      <c r="K54" s="59"/>
      <c r="L54" s="60">
        <f t="shared" ref="L54:O54" si="12">L52*$E52</f>
        <v>0</v>
      </c>
      <c r="M54" s="60">
        <f t="shared" si="12"/>
        <v>0</v>
      </c>
      <c r="N54" s="60">
        <f t="shared" si="12"/>
        <v>0</v>
      </c>
      <c r="O54" s="60">
        <f t="shared" si="12"/>
        <v>0</v>
      </c>
      <c r="P54" s="60"/>
      <c r="Q54" s="60"/>
      <c r="R54" s="60"/>
      <c r="S54" s="60"/>
      <c r="T54" s="60"/>
      <c r="U54" s="60"/>
      <c r="V54" s="60"/>
      <c r="W54" s="60"/>
      <c r="X54" s="73"/>
      <c r="Y54" s="2"/>
    </row>
    <row r="55" spans="1:25" x14ac:dyDescent="0.25">
      <c r="B55" s="74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6"/>
      <c r="Y55" s="2"/>
    </row>
    <row r="56" spans="1:25" x14ac:dyDescent="0.25">
      <c r="Y56" s="2"/>
    </row>
    <row r="57" spans="1:25" ht="18.75" customHeight="1" x14ac:dyDescent="0.25">
      <c r="B57" s="81" t="str">
        <f ca="1">"Número de atividades: "&amp;TEXT(COUNTIFS('[1]MEMÓRIA DE CÁLCULO'!$B:$B,2),"0#")</f>
        <v>Número de atividades: 12</v>
      </c>
      <c r="C57" s="81"/>
      <c r="D57" s="81"/>
      <c r="E57" s="82"/>
      <c r="F57" s="83"/>
      <c r="G57" s="84"/>
      <c r="H57" s="85" t="s">
        <v>14</v>
      </c>
      <c r="I57" s="86"/>
      <c r="J57" s="86"/>
      <c r="K57" s="86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2"/>
    </row>
    <row r="58" spans="1:25" ht="18.75" customHeight="1" x14ac:dyDescent="0.25">
      <c r="B58" s="88" t="str">
        <f>"Duração: "&amp;LARGE($I:$I,1)&amp;" meses"</f>
        <v>Duração: 12 meses</v>
      </c>
      <c r="C58" s="88"/>
      <c r="D58" s="88"/>
      <c r="E58" s="89"/>
      <c r="F58" s="90"/>
      <c r="G58" s="91"/>
      <c r="H58" s="92" t="s">
        <v>12</v>
      </c>
      <c r="I58" s="93"/>
      <c r="J58" s="93"/>
      <c r="K58" s="93"/>
      <c r="L58" s="94">
        <v>0.12272625797850599</v>
      </c>
      <c r="M58" s="94">
        <v>0.12273891823901995</v>
      </c>
      <c r="N58" s="94">
        <v>0.13348771166715254</v>
      </c>
      <c r="O58" s="94">
        <v>7.810230882461372E-2</v>
      </c>
      <c r="P58" s="94">
        <v>7.6186271315854981E-2</v>
      </c>
      <c r="Q58" s="94">
        <v>8.0675736860575012E-2</v>
      </c>
      <c r="R58" s="94">
        <v>8.0675736860575012E-2</v>
      </c>
      <c r="S58" s="94">
        <v>6.9774632015476665E-2</v>
      </c>
      <c r="T58" s="94">
        <v>5.8432262247495356E-2</v>
      </c>
      <c r="U58" s="94">
        <v>5.8432262247495356E-2</v>
      </c>
      <c r="V58" s="94">
        <v>5.8432262247495356E-2</v>
      </c>
      <c r="W58" s="94">
        <v>6.0335639495740147E-2</v>
      </c>
      <c r="X58" s="94"/>
      <c r="Y58" s="2"/>
    </row>
    <row r="59" spans="1:25" ht="18.75" customHeight="1" x14ac:dyDescent="0.25">
      <c r="B59" s="88" t="str">
        <f>'[1]MEMÓRIA DE CÁLCULO'!$W$17</f>
        <v>I0 = 07/2023</v>
      </c>
      <c r="C59" s="88" t="str">
        <f>'[1]MEMÓRIA DE CÁLCULO'!$W$17</f>
        <v>I0 = 07/2023</v>
      </c>
      <c r="D59" s="88" t="str">
        <f>'[1]MEMÓRIA DE CÁLCULO'!$W$17</f>
        <v>I0 = 07/2023</v>
      </c>
      <c r="E59" s="95"/>
      <c r="F59" s="96"/>
      <c r="G59" s="97"/>
      <c r="H59" s="98" t="s">
        <v>15</v>
      </c>
      <c r="I59" s="99"/>
      <c r="J59" s="99"/>
      <c r="K59" s="99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2"/>
    </row>
    <row r="60" spans="1:25" ht="18.75" customHeight="1" x14ac:dyDescent="0.25">
      <c r="B60" s="101" t="s">
        <v>16</v>
      </c>
      <c r="C60" s="101"/>
      <c r="D60" s="102"/>
      <c r="E60" s="103"/>
      <c r="F60" s="104"/>
      <c r="G60" s="104"/>
      <c r="H60" s="105" t="s">
        <v>17</v>
      </c>
      <c r="I60" s="106"/>
      <c r="J60" s="107"/>
      <c r="K60" s="107"/>
      <c r="L60" s="108">
        <v>0.12272625797850599</v>
      </c>
      <c r="M60" s="108">
        <v>0.24546517621752595</v>
      </c>
      <c r="N60" s="108">
        <v>0.37895288788467851</v>
      </c>
      <c r="O60" s="108">
        <v>0.45705519670929223</v>
      </c>
      <c r="P60" s="108">
        <v>0.53324146802514716</v>
      </c>
      <c r="Q60" s="108">
        <v>0.61391720488572221</v>
      </c>
      <c r="R60" s="108">
        <v>0.69459294174629727</v>
      </c>
      <c r="S60" s="108">
        <v>0.76436757376177389</v>
      </c>
      <c r="T60" s="108">
        <v>0.8227998360092692</v>
      </c>
      <c r="U60" s="108">
        <v>0.88123209825676452</v>
      </c>
      <c r="V60" s="108">
        <v>0.93966436050425983</v>
      </c>
      <c r="W60" s="108">
        <v>1</v>
      </c>
      <c r="X60" s="108"/>
      <c r="Y60" s="2"/>
    </row>
    <row r="61" spans="1:25" s="6" customFormat="1" x14ac:dyDescent="0.25">
      <c r="A61" s="1"/>
      <c r="B61" s="1"/>
      <c r="C61" s="77"/>
      <c r="D61" s="109">
        <f ca="1">'[1]PLANILHA ORÇ.'!N20</f>
        <v>12084585.449999996</v>
      </c>
      <c r="E61" s="109">
        <f ca="1">'[1]PLANILHA ORÇ.'!N23</f>
        <v>14316608.382614994</v>
      </c>
      <c r="F61" s="110"/>
      <c r="G61" s="78"/>
      <c r="H61" s="78"/>
      <c r="I61" s="78"/>
      <c r="J61" s="80"/>
      <c r="K61" s="80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2"/>
    </row>
  </sheetData>
  <mergeCells count="32">
    <mergeCell ref="B58:D58"/>
    <mergeCell ref="B59:D59"/>
    <mergeCell ref="B60:C60"/>
    <mergeCell ref="C43:C45"/>
    <mergeCell ref="C46:C48"/>
    <mergeCell ref="C49:C51"/>
    <mergeCell ref="C52:C54"/>
    <mergeCell ref="B55:X55"/>
    <mergeCell ref="B57:D57"/>
    <mergeCell ref="C25:C27"/>
    <mergeCell ref="C28:C30"/>
    <mergeCell ref="C31:C33"/>
    <mergeCell ref="C34:C36"/>
    <mergeCell ref="C37:C39"/>
    <mergeCell ref="C40:C42"/>
    <mergeCell ref="I14:I15"/>
    <mergeCell ref="J14:J15"/>
    <mergeCell ref="L14:X14"/>
    <mergeCell ref="X15:X24"/>
    <mergeCell ref="C16:C18"/>
    <mergeCell ref="C19:C21"/>
    <mergeCell ref="C22:C24"/>
    <mergeCell ref="B10:X10"/>
    <mergeCell ref="B11:X11"/>
    <mergeCell ref="B12:X12"/>
    <mergeCell ref="B14:B15"/>
    <mergeCell ref="C14:C15"/>
    <mergeCell ref="D14:D15"/>
    <mergeCell ref="E14:E15"/>
    <mergeCell ref="F14:F15"/>
    <mergeCell ref="G14:G15"/>
    <mergeCell ref="H14:H15"/>
  </mergeCells>
  <conditionalFormatting sqref="L57:W57">
    <cfRule type="cellIs" dxfId="45" priority="46" operator="equal">
      <formula>0</formula>
    </cfRule>
  </conditionalFormatting>
  <conditionalFormatting sqref="L59">
    <cfRule type="cellIs" dxfId="44" priority="45" operator="equal">
      <formula>0</formula>
    </cfRule>
  </conditionalFormatting>
  <conditionalFormatting sqref="M59:W59">
    <cfRule type="cellIs" dxfId="43" priority="44" operator="equal">
      <formula>0</formula>
    </cfRule>
  </conditionalFormatting>
  <conditionalFormatting sqref="X59">
    <cfRule type="cellIs" dxfId="42" priority="42" operator="equal">
      <formula>0</formula>
    </cfRule>
  </conditionalFormatting>
  <conditionalFormatting sqref="X57">
    <cfRule type="cellIs" dxfId="41" priority="43" operator="equal">
      <formula>0</formula>
    </cfRule>
  </conditionalFormatting>
  <conditionalFormatting sqref="L17:W17">
    <cfRule type="cellIs" dxfId="39" priority="39" operator="equal">
      <formula>0</formula>
    </cfRule>
    <cfRule type="cellIs" dxfId="38" priority="40" operator="equal">
      <formula>1</formula>
    </cfRule>
  </conditionalFormatting>
  <conditionalFormatting sqref="L18:W18">
    <cfRule type="cellIs" dxfId="37" priority="38" operator="equal">
      <formula>0</formula>
    </cfRule>
  </conditionalFormatting>
  <conditionalFormatting sqref="L29">
    <cfRule type="cellIs" dxfId="36" priority="27" operator="equal">
      <formula>0</formula>
    </cfRule>
    <cfRule type="cellIs" dxfId="35" priority="28" operator="equal">
      <formula>1</formula>
    </cfRule>
  </conditionalFormatting>
  <conditionalFormatting sqref="W29">
    <cfRule type="cellIs" dxfId="34" priority="25" operator="equal">
      <formula>0</formula>
    </cfRule>
    <cfRule type="cellIs" dxfId="33" priority="26" operator="equal">
      <formula>1</formula>
    </cfRule>
  </conditionalFormatting>
  <conditionalFormatting sqref="S53:W53">
    <cfRule type="cellIs" dxfId="32" priority="5" operator="equal">
      <formula>0</formula>
    </cfRule>
    <cfRule type="cellIs" dxfId="31" priority="6" operator="equal">
      <formula>1</formula>
    </cfRule>
  </conditionalFormatting>
  <conditionalFormatting sqref="N47:S47">
    <cfRule type="cellIs" dxfId="30" priority="7" operator="equal">
      <formula>0</formula>
    </cfRule>
    <cfRule type="cellIs" dxfId="29" priority="8" operator="equal">
      <formula>1</formula>
    </cfRule>
  </conditionalFormatting>
  <conditionalFormatting sqref="Q38:R38">
    <cfRule type="cellIs" dxfId="28" priority="3" operator="equal">
      <formula>0</formula>
    </cfRule>
    <cfRule type="cellIs" dxfId="27" priority="4" operator="equal">
      <formula>1</formula>
    </cfRule>
  </conditionalFormatting>
  <conditionalFormatting sqref="L50:N50">
    <cfRule type="cellIs" dxfId="26" priority="1" operator="equal">
      <formula>0</formula>
    </cfRule>
    <cfRule type="cellIs" dxfId="25" priority="2" operator="equal">
      <formula>1</formula>
    </cfRule>
  </conditionalFormatting>
  <conditionalFormatting sqref="L21:W21 L24:W24 L27:W27 L30:W30 L33:W33 L36:W36 L39:W39 L42:W42 L45:W45 L48:W48 L54:W54 L51:W51">
    <cfRule type="cellIs" dxfId="24" priority="35" operator="equal">
      <formula>0</formula>
    </cfRule>
  </conditionalFormatting>
  <conditionalFormatting sqref="M29:V29 L35:N35 L38:P38 Q41:W41 L47:M47 O50:W50 L53:R53 T35:W35 T47:W47 S38:W38">
    <cfRule type="cellIs" dxfId="23" priority="36" operator="equal">
      <formula>0</formula>
    </cfRule>
    <cfRule type="cellIs" dxfId="22" priority="37" operator="equal">
      <formula>1</formula>
    </cfRule>
  </conditionalFormatting>
  <conditionalFormatting sqref="L20:W20">
    <cfRule type="cellIs" dxfId="21" priority="33" operator="equal">
      <formula>0</formula>
    </cfRule>
    <cfRule type="cellIs" dxfId="20" priority="34" operator="equal">
      <formula>1</formula>
    </cfRule>
  </conditionalFormatting>
  <conditionalFormatting sqref="L23:W23">
    <cfRule type="cellIs" dxfId="19" priority="31" operator="equal">
      <formula>0</formula>
    </cfRule>
    <cfRule type="cellIs" dxfId="18" priority="32" operator="equal">
      <formula>1</formula>
    </cfRule>
  </conditionalFormatting>
  <conditionalFormatting sqref="L26:W26">
    <cfRule type="cellIs" dxfId="17" priority="29" operator="equal">
      <formula>0</formula>
    </cfRule>
    <cfRule type="cellIs" dxfId="16" priority="30" operator="equal">
      <formula>1</formula>
    </cfRule>
  </conditionalFormatting>
  <conditionalFormatting sqref="L32:W32">
    <cfRule type="cellIs" dxfId="15" priority="23" operator="equal">
      <formula>0</formula>
    </cfRule>
    <cfRule type="cellIs" dxfId="14" priority="24" operator="equal">
      <formula>1</formula>
    </cfRule>
  </conditionalFormatting>
  <conditionalFormatting sqref="O35">
    <cfRule type="cellIs" dxfId="13" priority="21" operator="equal">
      <formula>0</formula>
    </cfRule>
    <cfRule type="cellIs" dxfId="12" priority="22" operator="equal">
      <formula>1</formula>
    </cfRule>
  </conditionalFormatting>
  <conditionalFormatting sqref="P35">
    <cfRule type="cellIs" dxfId="11" priority="19" operator="equal">
      <formula>0</formula>
    </cfRule>
    <cfRule type="cellIs" dxfId="10" priority="20" operator="equal">
      <formula>1</formula>
    </cfRule>
  </conditionalFormatting>
  <conditionalFormatting sqref="Q35">
    <cfRule type="cellIs" dxfId="9" priority="17" operator="equal">
      <formula>0</formula>
    </cfRule>
    <cfRule type="cellIs" dxfId="8" priority="18" operator="equal">
      <formula>1</formula>
    </cfRule>
  </conditionalFormatting>
  <conditionalFormatting sqref="R35">
    <cfRule type="cellIs" dxfId="7" priority="15" operator="equal">
      <formula>0</formula>
    </cfRule>
    <cfRule type="cellIs" dxfId="6" priority="16" operator="equal">
      <formula>1</formula>
    </cfRule>
  </conditionalFormatting>
  <conditionalFormatting sqref="S35">
    <cfRule type="cellIs" dxfId="5" priority="13" operator="equal">
      <formula>0</formula>
    </cfRule>
    <cfRule type="cellIs" dxfId="4" priority="14" operator="equal">
      <formula>1</formula>
    </cfRule>
  </conditionalFormatting>
  <conditionalFormatting sqref="L41:P41">
    <cfRule type="cellIs" dxfId="3" priority="11" operator="equal">
      <formula>0</formula>
    </cfRule>
    <cfRule type="cellIs" dxfId="2" priority="12" operator="equal">
      <formula>1</formula>
    </cfRule>
  </conditionalFormatting>
  <conditionalFormatting sqref="L44:W44">
    <cfRule type="cellIs" dxfId="1" priority="9" operator="equal">
      <formula>0</formula>
    </cfRule>
    <cfRule type="cellIs" dxfId="0" priority="10" operator="equal">
      <formula>1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ONERADO</vt:lpstr>
      <vt:lpstr>'CRONOGRAMA ONERADO'!Area_de_impressao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Felipe Veloso Camargo</dc:creator>
  <cp:lastModifiedBy>Matheus Felipe Veloso Camargo</cp:lastModifiedBy>
  <dcterms:created xsi:type="dcterms:W3CDTF">2023-09-29T15:59:19Z</dcterms:created>
  <dcterms:modified xsi:type="dcterms:W3CDTF">2023-09-29T16:05:44Z</dcterms:modified>
</cp:coreProperties>
</file>